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相互利用\"/>
    </mc:Choice>
  </mc:AlternateContent>
  <bookViews>
    <workbookView xWindow="0" yWindow="0" windowWidth="19200" windowHeight="10950" tabRatio="819" activeTab="3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 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  <sheet name="集計" sheetId="13" r:id="rId13"/>
  </sheets>
  <definedNames>
    <definedName name="_xlnm.Print_Area" localSheetId="6">'10月'!$A$1:$S$47</definedName>
    <definedName name="_xlnm.Print_Area" localSheetId="7">'11月'!$A$1:$S$47</definedName>
    <definedName name="_xlnm.Print_Area" localSheetId="8">'12月'!$A$1:$S$47</definedName>
    <definedName name="_xlnm.Print_Area" localSheetId="9">'1月'!$A$1:$S$47</definedName>
    <definedName name="_xlnm.Print_Area" localSheetId="10">'2月'!$A$1:$S$47</definedName>
    <definedName name="_xlnm.Print_Area" localSheetId="11">'3月'!$A$1:$S$47</definedName>
    <definedName name="_xlnm.Print_Area" localSheetId="0">'4月'!$A$1:$S$47</definedName>
    <definedName name="_xlnm.Print_Area" localSheetId="1">'5月'!$A$1:$S$47</definedName>
    <definedName name="_xlnm.Print_Area" localSheetId="2">'6月'!$A$1:$S$47</definedName>
    <definedName name="_xlnm.Print_Area" localSheetId="3">'7月'!$A$1:$S$47</definedName>
    <definedName name="_xlnm.Print_Area" localSheetId="4">'8月'!$A$1:$S$47</definedName>
    <definedName name="_xlnm.Print_Area" localSheetId="5">'9 月'!$A$1:$S$47</definedName>
    <definedName name="_xlnm.Print_Area" localSheetId="12">集計!$A$1:$S$47</definedName>
    <definedName name="Print_Area_0" localSheetId="6">'10月'!$A$1:$S$47</definedName>
    <definedName name="Print_Area_0" localSheetId="7">'11月'!$A$1:$S$47</definedName>
    <definedName name="Print_Area_0" localSheetId="8">'12月'!$A$1:$S$47</definedName>
    <definedName name="Print_Area_0" localSheetId="9">'1月'!$A$1:$S$47</definedName>
    <definedName name="Print_Area_0" localSheetId="10">'2月'!$A$1:$S$47</definedName>
    <definedName name="Print_Area_0" localSheetId="11">'3月'!$A$1:$S$47</definedName>
    <definedName name="Print_Area_0" localSheetId="0">'4月'!$A$1:$S$47</definedName>
    <definedName name="Print_Area_0" localSheetId="1">'5月'!$A$1:$S$47</definedName>
    <definedName name="Print_Area_0" localSheetId="2">'6月'!$A$1:$S$47</definedName>
    <definedName name="Print_Area_0" localSheetId="3">'7月'!$A$1:$S$47</definedName>
    <definedName name="Print_Area_0" localSheetId="4">'8月'!$A$1:$S$47</definedName>
    <definedName name="Print_Area_0" localSheetId="5">'9 月'!$A$1:$S$47</definedName>
    <definedName name="Print_Area_0" localSheetId="12">集計!$A$1:$S$47</definedName>
  </definedNames>
  <calcPr calcId="152511"/>
</workbook>
</file>

<file path=xl/calcChain.xml><?xml version="1.0" encoding="utf-8"?>
<calcChain xmlns="http://schemas.openxmlformats.org/spreadsheetml/2006/main">
  <c r="C47" i="1" l="1"/>
  <c r="A1" i="13" l="1"/>
  <c r="C40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A1" i="2" l="1"/>
  <c r="A1" i="3"/>
  <c r="A1" i="4"/>
  <c r="A1" i="5"/>
  <c r="A1" i="6"/>
  <c r="A1" i="7"/>
  <c r="A1" i="8"/>
  <c r="A1" i="9"/>
  <c r="A1" i="10"/>
  <c r="A1" i="11"/>
  <c r="A1" i="12"/>
  <c r="A1" i="1"/>
  <c r="C5" i="7" l="1"/>
  <c r="C5" i="8"/>
  <c r="C5" i="9"/>
  <c r="C5" i="10"/>
  <c r="C5" i="11"/>
  <c r="C5" i="12"/>
  <c r="C5" i="6"/>
  <c r="C5" i="5" l="1"/>
  <c r="C5" i="4" l="1"/>
  <c r="E26" i="6" l="1"/>
  <c r="E26" i="7"/>
  <c r="E26" i="8"/>
  <c r="E26" i="9"/>
  <c r="E26" i="10"/>
  <c r="E26" i="11"/>
  <c r="E26" i="12"/>
  <c r="E26" i="5"/>
  <c r="E26" i="4"/>
  <c r="E26" i="3"/>
  <c r="C5" i="3" l="1"/>
  <c r="C26" i="2" l="1"/>
  <c r="C25" i="2"/>
  <c r="C24" i="2"/>
  <c r="C23" i="2"/>
  <c r="C22" i="2"/>
  <c r="C5" i="2" l="1"/>
  <c r="C44" i="2" l="1"/>
  <c r="C38" i="2" l="1"/>
  <c r="C37" i="1"/>
  <c r="C47" i="2" l="1"/>
  <c r="C45" i="2" l="1"/>
  <c r="G4" i="2" l="1"/>
  <c r="I4" i="2"/>
  <c r="J4" i="2"/>
  <c r="L4" i="2"/>
  <c r="Q4" i="2"/>
  <c r="C5" i="1" l="1"/>
  <c r="C36" i="12" l="1"/>
  <c r="C36" i="11"/>
  <c r="C36" i="4"/>
  <c r="C36" i="5"/>
  <c r="C36" i="6"/>
  <c r="C36" i="7"/>
  <c r="C36" i="8"/>
  <c r="C36" i="9"/>
  <c r="C36" i="3"/>
  <c r="C36" i="2"/>
  <c r="S47" i="13" l="1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S39" i="13" l="1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D36" i="13"/>
  <c r="C43" i="11"/>
  <c r="C43" i="10"/>
  <c r="C40" i="4"/>
  <c r="S35" i="12"/>
  <c r="R35" i="12"/>
  <c r="Q35" i="12"/>
  <c r="P35" i="12"/>
  <c r="O35" i="12"/>
  <c r="N35" i="12"/>
  <c r="M35" i="12"/>
  <c r="L35" i="12"/>
  <c r="K35" i="12"/>
  <c r="J35" i="12"/>
  <c r="I35" i="12"/>
  <c r="G35" i="12"/>
  <c r="F35" i="12"/>
  <c r="E35" i="12"/>
  <c r="D35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E4" i="12" s="1"/>
  <c r="D31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D26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S35" i="11"/>
  <c r="R35" i="11"/>
  <c r="Q35" i="11"/>
  <c r="P35" i="11"/>
  <c r="O35" i="11"/>
  <c r="N35" i="11"/>
  <c r="M35" i="11"/>
  <c r="L35" i="11"/>
  <c r="K35" i="11"/>
  <c r="J35" i="11"/>
  <c r="I35" i="11"/>
  <c r="G35" i="11"/>
  <c r="F35" i="11"/>
  <c r="E35" i="11"/>
  <c r="D35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D26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S35" i="10"/>
  <c r="R35" i="10"/>
  <c r="Q35" i="10"/>
  <c r="P35" i="10"/>
  <c r="O35" i="10"/>
  <c r="N35" i="10"/>
  <c r="M35" i="10"/>
  <c r="L35" i="10"/>
  <c r="K35" i="10"/>
  <c r="J35" i="10"/>
  <c r="I35" i="10"/>
  <c r="G35" i="10"/>
  <c r="F35" i="10"/>
  <c r="E35" i="10"/>
  <c r="D35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E4" i="10" s="1"/>
  <c r="D31" i="10"/>
  <c r="S26" i="10"/>
  <c r="R26" i="10"/>
  <c r="R4" i="10" s="1"/>
  <c r="Q26" i="10"/>
  <c r="Q4" i="10" s="1"/>
  <c r="P26" i="10"/>
  <c r="O26" i="10"/>
  <c r="O4" i="10" s="1"/>
  <c r="N26" i="10"/>
  <c r="M26" i="10"/>
  <c r="M4" i="10" s="1"/>
  <c r="L26" i="10"/>
  <c r="L4" i="10" s="1"/>
  <c r="K26" i="10"/>
  <c r="K4" i="10" s="1"/>
  <c r="J26" i="10"/>
  <c r="J4" i="10" s="1"/>
  <c r="I26" i="10"/>
  <c r="H26" i="10"/>
  <c r="H4" i="10" s="1"/>
  <c r="G26" i="10"/>
  <c r="G4" i="10" s="1"/>
  <c r="F26" i="10"/>
  <c r="F4" i="10" s="1"/>
  <c r="D26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S35" i="9"/>
  <c r="R35" i="9"/>
  <c r="Q35" i="9"/>
  <c r="P35" i="9"/>
  <c r="O35" i="9"/>
  <c r="N35" i="9"/>
  <c r="M35" i="9"/>
  <c r="L35" i="9"/>
  <c r="K35" i="9"/>
  <c r="J35" i="9"/>
  <c r="I35" i="9"/>
  <c r="G35" i="9"/>
  <c r="F35" i="9"/>
  <c r="E35" i="9"/>
  <c r="D35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D4" i="9" s="1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D26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S35" i="8"/>
  <c r="R35" i="8"/>
  <c r="Q35" i="8"/>
  <c r="P35" i="8"/>
  <c r="O35" i="8"/>
  <c r="N35" i="8"/>
  <c r="M35" i="8"/>
  <c r="L35" i="8"/>
  <c r="K35" i="8"/>
  <c r="J35" i="8"/>
  <c r="I35" i="8"/>
  <c r="G35" i="8"/>
  <c r="F35" i="8"/>
  <c r="E35" i="8"/>
  <c r="D35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D4" i="8" s="1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D26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S35" i="7"/>
  <c r="R35" i="7"/>
  <c r="Q35" i="7"/>
  <c r="P35" i="7"/>
  <c r="O35" i="7"/>
  <c r="N35" i="7"/>
  <c r="M35" i="7"/>
  <c r="L35" i="7"/>
  <c r="K35" i="7"/>
  <c r="J35" i="7"/>
  <c r="I35" i="7"/>
  <c r="G35" i="7"/>
  <c r="F35" i="7"/>
  <c r="E35" i="7"/>
  <c r="D35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D4" i="7" s="1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D26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S35" i="6"/>
  <c r="R35" i="6"/>
  <c r="Q35" i="6"/>
  <c r="P35" i="6"/>
  <c r="O35" i="6"/>
  <c r="N35" i="6"/>
  <c r="M35" i="6"/>
  <c r="L35" i="6"/>
  <c r="K35" i="6"/>
  <c r="J35" i="6"/>
  <c r="I35" i="6"/>
  <c r="G35" i="6"/>
  <c r="F35" i="6"/>
  <c r="E35" i="6"/>
  <c r="D35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S26" i="6"/>
  <c r="R26" i="6"/>
  <c r="R4" i="6" s="1"/>
  <c r="Q26" i="6"/>
  <c r="P26" i="6"/>
  <c r="O26" i="6"/>
  <c r="N26" i="6"/>
  <c r="M26" i="6"/>
  <c r="L26" i="6"/>
  <c r="K26" i="6"/>
  <c r="J26" i="6"/>
  <c r="I26" i="6"/>
  <c r="H26" i="6"/>
  <c r="G26" i="6"/>
  <c r="F26" i="6"/>
  <c r="D26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S35" i="5"/>
  <c r="R35" i="5"/>
  <c r="Q35" i="5"/>
  <c r="P35" i="5"/>
  <c r="O35" i="5"/>
  <c r="N35" i="5"/>
  <c r="M35" i="5"/>
  <c r="L35" i="5"/>
  <c r="K35" i="5"/>
  <c r="J35" i="5"/>
  <c r="I35" i="5"/>
  <c r="G35" i="5"/>
  <c r="F35" i="5"/>
  <c r="E35" i="5"/>
  <c r="D35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D26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S35" i="4"/>
  <c r="R35" i="4"/>
  <c r="Q35" i="4"/>
  <c r="P35" i="4"/>
  <c r="O35" i="4"/>
  <c r="N35" i="4"/>
  <c r="M35" i="4"/>
  <c r="L35" i="4"/>
  <c r="K35" i="4"/>
  <c r="J35" i="4"/>
  <c r="I35" i="4"/>
  <c r="G35" i="4"/>
  <c r="F35" i="4"/>
  <c r="E35" i="4"/>
  <c r="D35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D26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S35" i="3"/>
  <c r="R35" i="3"/>
  <c r="Q35" i="3"/>
  <c r="P35" i="3"/>
  <c r="O35" i="3"/>
  <c r="N35" i="3"/>
  <c r="M35" i="3"/>
  <c r="L35" i="3"/>
  <c r="K35" i="3"/>
  <c r="J35" i="3"/>
  <c r="I35" i="3"/>
  <c r="G35" i="3"/>
  <c r="F35" i="3"/>
  <c r="E35" i="3"/>
  <c r="D35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S26" i="3"/>
  <c r="R26" i="3"/>
  <c r="R4" i="3" s="1"/>
  <c r="Q26" i="3"/>
  <c r="P26" i="3"/>
  <c r="O26" i="3"/>
  <c r="N26" i="3"/>
  <c r="M26" i="3"/>
  <c r="L26" i="3"/>
  <c r="L4" i="3" s="1"/>
  <c r="K26" i="3"/>
  <c r="J26" i="3"/>
  <c r="I26" i="3"/>
  <c r="H26" i="3"/>
  <c r="G26" i="3"/>
  <c r="F26" i="3"/>
  <c r="D26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E4" i="11" l="1"/>
  <c r="N4" i="10"/>
  <c r="P4" i="10"/>
  <c r="I4" i="10"/>
  <c r="S4" i="10"/>
  <c r="D4" i="12"/>
  <c r="F4" i="6"/>
  <c r="P4" i="6"/>
  <c r="K4" i="5"/>
  <c r="Q4" i="5"/>
  <c r="G4" i="3"/>
  <c r="K4" i="3"/>
  <c r="M4" i="3"/>
  <c r="Q4" i="3"/>
  <c r="S4" i="3"/>
  <c r="E4" i="3"/>
  <c r="G4" i="4"/>
  <c r="I4" i="4"/>
  <c r="K4" i="4"/>
  <c r="M4" i="4"/>
  <c r="O4" i="4"/>
  <c r="Q4" i="4"/>
  <c r="S4" i="4"/>
  <c r="G4" i="6"/>
  <c r="I4" i="6"/>
  <c r="K4" i="6"/>
  <c r="M4" i="6"/>
  <c r="Q4" i="6"/>
  <c r="S4" i="6"/>
  <c r="E4" i="7"/>
  <c r="S4" i="8"/>
  <c r="E4" i="8"/>
  <c r="F4" i="12"/>
  <c r="H4" i="12"/>
  <c r="J4" i="12"/>
  <c r="L4" i="12"/>
  <c r="N4" i="12"/>
  <c r="P4" i="12"/>
  <c r="R4" i="12"/>
  <c r="G4" i="12"/>
  <c r="I4" i="12"/>
  <c r="K4" i="12"/>
  <c r="M4" i="12"/>
  <c r="O4" i="12"/>
  <c r="Q4" i="12"/>
  <c r="S4" i="12"/>
  <c r="D4" i="11"/>
  <c r="S4" i="11"/>
  <c r="F4" i="11"/>
  <c r="H4" i="11"/>
  <c r="J4" i="11"/>
  <c r="L4" i="11"/>
  <c r="N4" i="11"/>
  <c r="P4" i="11"/>
  <c r="R4" i="11"/>
  <c r="G4" i="11"/>
  <c r="I4" i="11"/>
  <c r="K4" i="11"/>
  <c r="M4" i="11"/>
  <c r="O4" i="11"/>
  <c r="Q4" i="11"/>
  <c r="D4" i="10"/>
  <c r="F4" i="9"/>
  <c r="H4" i="9"/>
  <c r="L4" i="9"/>
  <c r="N4" i="9"/>
  <c r="P4" i="9"/>
  <c r="G4" i="9"/>
  <c r="I4" i="9"/>
  <c r="K4" i="9"/>
  <c r="M4" i="9"/>
  <c r="Q4" i="9"/>
  <c r="S4" i="9"/>
  <c r="R4" i="9"/>
  <c r="O4" i="9"/>
  <c r="J4" i="9"/>
  <c r="E4" i="9"/>
  <c r="H4" i="6"/>
  <c r="J4" i="6"/>
  <c r="N4" i="6"/>
  <c r="O4" i="6"/>
  <c r="L4" i="6"/>
  <c r="E4" i="6"/>
  <c r="I4" i="5"/>
  <c r="M4" i="5"/>
  <c r="O4" i="5"/>
  <c r="S4" i="5"/>
  <c r="F4" i="4"/>
  <c r="R4" i="4"/>
  <c r="P4" i="4"/>
  <c r="N4" i="4"/>
  <c r="L4" i="4"/>
  <c r="J4" i="4"/>
  <c r="H4" i="4"/>
  <c r="E4" i="4"/>
  <c r="J4" i="3"/>
  <c r="F4" i="3"/>
  <c r="H4" i="3"/>
  <c r="N4" i="3"/>
  <c r="P4" i="3"/>
  <c r="O4" i="3"/>
  <c r="I4" i="3"/>
  <c r="F4" i="8"/>
  <c r="H4" i="8"/>
  <c r="J4" i="8"/>
  <c r="L4" i="8"/>
  <c r="N4" i="8"/>
  <c r="P4" i="8"/>
  <c r="R4" i="8"/>
  <c r="G4" i="8"/>
  <c r="I4" i="8"/>
  <c r="K4" i="8"/>
  <c r="M4" i="8"/>
  <c r="O4" i="8"/>
  <c r="Q4" i="8"/>
  <c r="F4" i="7"/>
  <c r="H4" i="7"/>
  <c r="J4" i="7"/>
  <c r="L4" i="7"/>
  <c r="N4" i="7"/>
  <c r="P4" i="7"/>
  <c r="R4" i="7"/>
  <c r="G4" i="7"/>
  <c r="I4" i="7"/>
  <c r="K4" i="7"/>
  <c r="M4" i="7"/>
  <c r="O4" i="7"/>
  <c r="Q4" i="7"/>
  <c r="S4" i="7"/>
  <c r="D4" i="6"/>
  <c r="H4" i="5"/>
  <c r="D4" i="5"/>
  <c r="F4" i="5"/>
  <c r="E4" i="5"/>
  <c r="G4" i="5"/>
  <c r="J4" i="5"/>
  <c r="L4" i="5"/>
  <c r="N4" i="5"/>
  <c r="P4" i="5"/>
  <c r="R4" i="5"/>
  <c r="D4" i="4"/>
  <c r="C38" i="13"/>
  <c r="D4" i="3"/>
  <c r="L35" i="1"/>
  <c r="K35" i="1"/>
  <c r="C38" i="1"/>
  <c r="C39" i="1"/>
  <c r="C40" i="1"/>
  <c r="C41" i="1"/>
  <c r="C42" i="1"/>
  <c r="C43" i="1"/>
  <c r="C44" i="1"/>
  <c r="C45" i="1"/>
  <c r="C46" i="1"/>
  <c r="C36" i="1"/>
  <c r="N35" i="1"/>
  <c r="O35" i="1"/>
  <c r="P35" i="1"/>
  <c r="Q35" i="1"/>
  <c r="R35" i="1"/>
  <c r="S35" i="1"/>
  <c r="M35" i="1"/>
  <c r="F35" i="1"/>
  <c r="G35" i="1"/>
  <c r="H35" i="1"/>
  <c r="I35" i="1"/>
  <c r="J35" i="1"/>
  <c r="E35" i="1"/>
  <c r="D35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1" i="1"/>
  <c r="C31" i="1"/>
  <c r="C28" i="1"/>
  <c r="C29" i="1"/>
  <c r="C30" i="1"/>
  <c r="C27" i="1"/>
  <c r="E26" i="1"/>
  <c r="F26" i="1"/>
  <c r="F4" i="1" s="1"/>
  <c r="G26" i="1"/>
  <c r="H26" i="1"/>
  <c r="I26" i="1"/>
  <c r="J26" i="1"/>
  <c r="K26" i="1"/>
  <c r="C26" i="1" s="1"/>
  <c r="L26" i="1"/>
  <c r="M26" i="1"/>
  <c r="N26" i="1"/>
  <c r="O26" i="1"/>
  <c r="P26" i="1"/>
  <c r="Q26" i="1"/>
  <c r="Q4" i="1" s="1"/>
  <c r="R26" i="1"/>
  <c r="S26" i="1"/>
  <c r="D26" i="1"/>
  <c r="C23" i="1"/>
  <c r="C24" i="1"/>
  <c r="C25" i="1"/>
  <c r="C22" i="1"/>
  <c r="P21" i="1"/>
  <c r="Q21" i="1"/>
  <c r="R21" i="1"/>
  <c r="S21" i="1"/>
  <c r="E21" i="1"/>
  <c r="F21" i="1"/>
  <c r="G21" i="1"/>
  <c r="H21" i="1"/>
  <c r="I21" i="1"/>
  <c r="J21" i="1"/>
  <c r="K21" i="1"/>
  <c r="L21" i="1"/>
  <c r="M21" i="1"/>
  <c r="N21" i="1"/>
  <c r="O21" i="1"/>
  <c r="D21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E4" i="1" l="1"/>
  <c r="C35" i="1"/>
  <c r="D4" i="1"/>
  <c r="L4" i="1"/>
  <c r="J4" i="1"/>
  <c r="G4" i="1"/>
  <c r="R4" i="1"/>
  <c r="P4" i="1"/>
  <c r="O4" i="1"/>
  <c r="N4" i="1"/>
  <c r="M4" i="1"/>
  <c r="I4" i="1"/>
  <c r="C21" i="1"/>
  <c r="H4" i="1"/>
  <c r="S4" i="1"/>
  <c r="K4" i="1"/>
  <c r="C31" i="12"/>
  <c r="C30" i="12"/>
  <c r="C29" i="12"/>
  <c r="C28" i="12"/>
  <c r="C27" i="12"/>
  <c r="C43" i="12" l="1"/>
  <c r="C45" i="12"/>
  <c r="C21" i="12" l="1"/>
  <c r="C40" i="12" l="1"/>
  <c r="C47" i="12" l="1"/>
  <c r="C37" i="12" l="1"/>
  <c r="C41" i="12" l="1"/>
  <c r="C38" i="12" l="1"/>
  <c r="C26" i="11" l="1"/>
  <c r="C25" i="11"/>
  <c r="C24" i="11"/>
  <c r="C23" i="11"/>
  <c r="C22" i="11"/>
  <c r="C26" i="10"/>
  <c r="C25" i="10"/>
  <c r="C24" i="10"/>
  <c r="C23" i="10"/>
  <c r="C22" i="10"/>
  <c r="C44" i="11" l="1"/>
  <c r="C46" i="11" l="1"/>
  <c r="C38" i="11" l="1"/>
  <c r="C40" i="11"/>
  <c r="C39" i="11" l="1"/>
  <c r="C45" i="11" l="1"/>
  <c r="C31" i="11" l="1"/>
  <c r="C30" i="11"/>
  <c r="C29" i="11"/>
  <c r="C28" i="11"/>
  <c r="C27" i="11"/>
  <c r="C47" i="11" l="1"/>
  <c r="C42" i="11" l="1"/>
  <c r="C41" i="11" l="1"/>
  <c r="C37" i="11" l="1"/>
  <c r="C36" i="10" l="1"/>
  <c r="C38" i="10"/>
  <c r="C42" i="10" l="1"/>
  <c r="C39" i="10" l="1"/>
  <c r="C40" i="10"/>
  <c r="C41" i="10"/>
  <c r="C44" i="10"/>
  <c r="C45" i="10"/>
  <c r="C46" i="10"/>
  <c r="C47" i="10"/>
  <c r="C31" i="10" l="1"/>
  <c r="C30" i="10"/>
  <c r="C29" i="10"/>
  <c r="C28" i="10"/>
  <c r="C27" i="10"/>
  <c r="C37" i="10" l="1"/>
  <c r="C45" i="7" l="1"/>
  <c r="C45" i="8"/>
  <c r="C45" i="9"/>
  <c r="C31" i="9" l="1"/>
  <c r="C30" i="9"/>
  <c r="C29" i="9"/>
  <c r="C28" i="9"/>
  <c r="C27" i="9"/>
  <c r="C44" i="9" l="1"/>
  <c r="C44" i="8"/>
  <c r="C41" i="9" l="1"/>
  <c r="C38" i="9" l="1"/>
  <c r="C38" i="8"/>
  <c r="C42" i="9"/>
  <c r="C42" i="8"/>
  <c r="C32" i="2" l="1"/>
  <c r="C37" i="9" l="1"/>
  <c r="C47" i="9" l="1"/>
  <c r="C43" i="9" l="1"/>
  <c r="C26" i="9" l="1"/>
  <c r="C25" i="9"/>
  <c r="C24" i="9"/>
  <c r="C23" i="9"/>
  <c r="C22" i="9"/>
  <c r="C26" i="8"/>
  <c r="C25" i="8"/>
  <c r="C24" i="8"/>
  <c r="C23" i="8"/>
  <c r="C22" i="8"/>
  <c r="C39" i="9" l="1"/>
  <c r="C46" i="9" l="1"/>
  <c r="C40" i="9" l="1"/>
  <c r="C46" i="8" l="1"/>
  <c r="C37" i="8" l="1"/>
  <c r="C47" i="8" l="1"/>
  <c r="C39" i="8" l="1"/>
  <c r="C43" i="8" l="1"/>
  <c r="C31" i="8" l="1"/>
  <c r="C30" i="8"/>
  <c r="C29" i="8"/>
  <c r="C28" i="8"/>
  <c r="C27" i="8"/>
  <c r="C40" i="8" l="1"/>
  <c r="C41" i="8" l="1"/>
  <c r="C31" i="7" l="1"/>
  <c r="C30" i="7"/>
  <c r="C29" i="7"/>
  <c r="C28" i="7"/>
  <c r="C27" i="7"/>
  <c r="C43" i="7" l="1"/>
  <c r="C46" i="7" l="1"/>
  <c r="C39" i="7" l="1"/>
  <c r="C42" i="7" l="1"/>
  <c r="C21" i="7" l="1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44" i="7" l="1"/>
  <c r="C44" i="6"/>
  <c r="C37" i="7" l="1"/>
  <c r="C26" i="7" l="1"/>
  <c r="C25" i="7"/>
  <c r="C24" i="7"/>
  <c r="C23" i="7"/>
  <c r="C22" i="7"/>
  <c r="C26" i="6"/>
  <c r="C25" i="6"/>
  <c r="C24" i="6"/>
  <c r="C23" i="6"/>
  <c r="C22" i="6"/>
  <c r="C40" i="7" l="1"/>
  <c r="C38" i="7" l="1"/>
  <c r="C47" i="7" l="1"/>
  <c r="C31" i="6" l="1"/>
  <c r="C30" i="6"/>
  <c r="C29" i="6"/>
  <c r="C28" i="6"/>
  <c r="C27" i="6"/>
  <c r="C45" i="6" l="1"/>
  <c r="C46" i="6" l="1"/>
  <c r="C42" i="6" l="1"/>
  <c r="C39" i="6" l="1"/>
  <c r="C40" i="6" l="1"/>
  <c r="C43" i="6" l="1"/>
  <c r="C35" i="4" l="1"/>
  <c r="C34" i="4"/>
  <c r="C33" i="4"/>
  <c r="C32" i="4"/>
  <c r="C35" i="5"/>
  <c r="C34" i="5"/>
  <c r="C33" i="5"/>
  <c r="C32" i="5"/>
  <c r="C41" i="6" l="1"/>
  <c r="C47" i="6" l="1"/>
  <c r="C37" i="6" l="1"/>
  <c r="C38" i="6" l="1"/>
  <c r="C44" i="5" l="1"/>
  <c r="C26" i="5" l="1"/>
  <c r="C25" i="5"/>
  <c r="C24" i="5"/>
  <c r="C23" i="5"/>
  <c r="C22" i="5"/>
  <c r="C39" i="5" l="1"/>
  <c r="C31" i="5" l="1"/>
  <c r="C30" i="5"/>
  <c r="C29" i="5"/>
  <c r="C28" i="5"/>
  <c r="C27" i="5"/>
  <c r="C45" i="5" l="1"/>
  <c r="C46" i="5" l="1"/>
  <c r="C43" i="5" l="1"/>
  <c r="C42" i="5" l="1"/>
  <c r="C37" i="5" l="1"/>
  <c r="C47" i="5" l="1"/>
  <c r="C40" i="5" l="1"/>
  <c r="C38" i="5" l="1"/>
  <c r="C41" i="5" l="1"/>
  <c r="C47" i="4" l="1"/>
  <c r="C26" i="4" l="1"/>
  <c r="C25" i="4"/>
  <c r="C24" i="4"/>
  <c r="C23" i="4"/>
  <c r="C22" i="4"/>
  <c r="C39" i="4" l="1"/>
  <c r="C44" i="4" l="1"/>
  <c r="C43" i="4" l="1"/>
  <c r="C31" i="4" l="1"/>
  <c r="C30" i="4"/>
  <c r="C29" i="4"/>
  <c r="C28" i="4"/>
  <c r="C27" i="4"/>
  <c r="C46" i="4" l="1"/>
  <c r="C37" i="4" l="1"/>
  <c r="C38" i="4" l="1"/>
  <c r="C42" i="4" l="1"/>
  <c r="C45" i="4" l="1"/>
  <c r="C45" i="3"/>
  <c r="C46" i="3" l="1"/>
  <c r="C41" i="4" l="1"/>
  <c r="C41" i="3"/>
  <c r="C35" i="3" l="1"/>
  <c r="C34" i="3"/>
  <c r="C33" i="3"/>
  <c r="C32" i="3"/>
  <c r="C37" i="3" l="1"/>
  <c r="C44" i="3" l="1"/>
  <c r="C31" i="3" l="1"/>
  <c r="C30" i="3"/>
  <c r="C29" i="3"/>
  <c r="C28" i="3"/>
  <c r="C27" i="3"/>
  <c r="C39" i="3" l="1"/>
  <c r="C43" i="3" l="1"/>
  <c r="C47" i="3" l="1"/>
  <c r="C47" i="13" s="1"/>
  <c r="C42" i="3" l="1"/>
  <c r="C26" i="3" l="1"/>
  <c r="C25" i="3"/>
  <c r="C24" i="3"/>
  <c r="C23" i="3"/>
  <c r="C22" i="3"/>
  <c r="C38" i="3" l="1"/>
  <c r="C40" i="3"/>
  <c r="C34" i="2" l="1"/>
  <c r="C33" i="2"/>
  <c r="C35" i="2" l="1"/>
  <c r="C37" i="2"/>
  <c r="K4" i="2" l="1"/>
  <c r="C30" i="2"/>
  <c r="C29" i="2"/>
  <c r="C28" i="2"/>
  <c r="C27" i="2"/>
  <c r="C31" i="2" l="1"/>
  <c r="C39" i="2" l="1"/>
  <c r="C41" i="2" l="1"/>
  <c r="C43" i="2" l="1"/>
  <c r="C42" i="2" l="1"/>
  <c r="C46" i="2" l="1"/>
  <c r="T38" i="1" l="1"/>
  <c r="T38" i="7"/>
  <c r="T38" i="6"/>
  <c r="T38" i="5"/>
  <c r="T38" i="3"/>
  <c r="T38" i="2"/>
  <c r="C37" i="13"/>
  <c r="D5" i="13" l="1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C46" i="12" l="1"/>
  <c r="C44" i="12"/>
  <c r="C42" i="12"/>
  <c r="C39" i="12"/>
  <c r="C35" i="12"/>
  <c r="C34" i="12"/>
  <c r="C33" i="12"/>
  <c r="C32" i="12"/>
  <c r="C25" i="12"/>
  <c r="C24" i="12"/>
  <c r="C23" i="12"/>
  <c r="C22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34" i="11"/>
  <c r="C33" i="11"/>
  <c r="C32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35" i="10"/>
  <c r="C34" i="10"/>
  <c r="C33" i="10"/>
  <c r="C32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35" i="9"/>
  <c r="C34" i="9"/>
  <c r="C33" i="9"/>
  <c r="C32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35" i="8"/>
  <c r="C34" i="8"/>
  <c r="C33" i="8"/>
  <c r="C3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41" i="7"/>
  <c r="C35" i="7"/>
  <c r="C34" i="7"/>
  <c r="C33" i="7"/>
  <c r="C32" i="7"/>
  <c r="C34" i="6"/>
  <c r="C33" i="6"/>
  <c r="C3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S21" i="2"/>
  <c r="S4" i="2" s="1"/>
  <c r="R21" i="2"/>
  <c r="R4" i="2" s="1"/>
  <c r="Q21" i="2"/>
  <c r="P21" i="2"/>
  <c r="P4" i="2" s="1"/>
  <c r="O21" i="2"/>
  <c r="O4" i="2" s="1"/>
  <c r="N21" i="2"/>
  <c r="N4" i="2" s="1"/>
  <c r="M21" i="2"/>
  <c r="M4" i="2" s="1"/>
  <c r="L21" i="2"/>
  <c r="K21" i="2"/>
  <c r="J21" i="2"/>
  <c r="I21" i="2"/>
  <c r="H21" i="2"/>
  <c r="H4" i="2" s="1"/>
  <c r="G21" i="2"/>
  <c r="F21" i="2"/>
  <c r="F4" i="2" s="1"/>
  <c r="E21" i="2"/>
  <c r="E4" i="2" s="1"/>
  <c r="D21" i="2"/>
  <c r="D4" i="2" s="1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34" i="1"/>
  <c r="C33" i="1"/>
  <c r="C32" i="1"/>
  <c r="C20" i="13" l="1"/>
  <c r="K35" i="13"/>
  <c r="M35" i="13"/>
  <c r="O35" i="13"/>
  <c r="Q35" i="13"/>
  <c r="C7" i="13"/>
  <c r="C19" i="13"/>
  <c r="D21" i="13"/>
  <c r="S26" i="13"/>
  <c r="E21" i="13"/>
  <c r="I21" i="13"/>
  <c r="K21" i="13"/>
  <c r="S21" i="13"/>
  <c r="C10" i="13"/>
  <c r="L21" i="13"/>
  <c r="C9" i="13"/>
  <c r="G21" i="13"/>
  <c r="Q21" i="13"/>
  <c r="C21" i="10"/>
  <c r="C11" i="13"/>
  <c r="C21" i="9"/>
  <c r="C8" i="13"/>
  <c r="P31" i="13"/>
  <c r="K26" i="13"/>
  <c r="C18" i="13"/>
  <c r="C6" i="13"/>
  <c r="C15" i="13"/>
  <c r="C13" i="13"/>
  <c r="C17" i="13"/>
  <c r="C27" i="13"/>
  <c r="C29" i="13"/>
  <c r="R31" i="13"/>
  <c r="F21" i="13"/>
  <c r="C16" i="13"/>
  <c r="C14" i="13"/>
  <c r="C12" i="13"/>
  <c r="C21" i="4"/>
  <c r="O21" i="13"/>
  <c r="C21" i="3"/>
  <c r="M21" i="13"/>
  <c r="R21" i="13"/>
  <c r="P21" i="13"/>
  <c r="N21" i="13"/>
  <c r="J21" i="13"/>
  <c r="H21" i="13"/>
  <c r="O26" i="13"/>
  <c r="C26" i="12"/>
  <c r="C35" i="11"/>
  <c r="H26" i="13"/>
  <c r="C39" i="13"/>
  <c r="C4" i="8"/>
  <c r="C46" i="13"/>
  <c r="F35" i="13"/>
  <c r="H35" i="13"/>
  <c r="J35" i="13"/>
  <c r="C33" i="13"/>
  <c r="D35" i="13"/>
  <c r="D26" i="13"/>
  <c r="C4" i="7"/>
  <c r="C22" i="13"/>
  <c r="E35" i="13"/>
  <c r="G35" i="13"/>
  <c r="I35" i="13"/>
  <c r="S35" i="13"/>
  <c r="C35" i="6"/>
  <c r="C4" i="6" s="1"/>
  <c r="C34" i="13"/>
  <c r="C32" i="13"/>
  <c r="C25" i="13"/>
  <c r="C23" i="13"/>
  <c r="L35" i="13"/>
  <c r="N35" i="13"/>
  <c r="P35" i="13"/>
  <c r="R35" i="13"/>
  <c r="C24" i="13"/>
  <c r="E26" i="13"/>
  <c r="G26" i="13"/>
  <c r="J26" i="13"/>
  <c r="L26" i="13"/>
  <c r="N26" i="13"/>
  <c r="P26" i="13"/>
  <c r="R26" i="13"/>
  <c r="C44" i="13"/>
  <c r="C42" i="13"/>
  <c r="C40" i="13"/>
  <c r="C43" i="13"/>
  <c r="C45" i="13"/>
  <c r="F31" i="13"/>
  <c r="H31" i="13"/>
  <c r="J31" i="13"/>
  <c r="L31" i="13"/>
  <c r="N31" i="13"/>
  <c r="D31" i="13"/>
  <c r="F26" i="13"/>
  <c r="I26" i="13"/>
  <c r="M26" i="13"/>
  <c r="Q26" i="13"/>
  <c r="C28" i="13"/>
  <c r="C30" i="13"/>
  <c r="E31" i="13"/>
  <c r="G31" i="13"/>
  <c r="I31" i="13"/>
  <c r="K31" i="13"/>
  <c r="M31" i="13"/>
  <c r="O31" i="13"/>
  <c r="Q31" i="13"/>
  <c r="S31" i="13"/>
  <c r="C36" i="13"/>
  <c r="C41" i="13"/>
  <c r="C21" i="2"/>
  <c r="C21" i="5"/>
  <c r="C4" i="3"/>
  <c r="C21" i="11"/>
  <c r="C4" i="12"/>
  <c r="F4" i="13" l="1"/>
  <c r="R4" i="13"/>
  <c r="H4" i="13"/>
  <c r="M4" i="13"/>
  <c r="Q4" i="13"/>
  <c r="I4" i="13"/>
  <c r="P4" i="13"/>
  <c r="L4" i="13"/>
  <c r="G4" i="13"/>
  <c r="D4" i="13"/>
  <c r="O4" i="13"/>
  <c r="K4" i="13"/>
  <c r="N4" i="13"/>
  <c r="J4" i="13"/>
  <c r="E4" i="13"/>
  <c r="S4" i="13"/>
  <c r="C4" i="11"/>
  <c r="C4" i="10"/>
  <c r="C4" i="9"/>
  <c r="C21" i="13"/>
  <c r="C4" i="2"/>
  <c r="C31" i="13"/>
  <c r="C35" i="13"/>
  <c r="C4" i="5"/>
  <c r="C4" i="4"/>
  <c r="C26" i="13"/>
  <c r="C4" i="1"/>
  <c r="C5" i="13" l="1"/>
  <c r="C4" i="13"/>
</calcChain>
</file>

<file path=xl/sharedStrings.xml><?xml version="1.0" encoding="utf-8"?>
<sst xmlns="http://schemas.openxmlformats.org/spreadsheetml/2006/main" count="1075" uniqueCount="87">
  <si>
    <t>稲美町</t>
  </si>
  <si>
    <t>姫路市</t>
  </si>
  <si>
    <t>太子町</t>
  </si>
  <si>
    <t>播磨圏域連携中枢都市圏内登録者数（館別、市町別）　　</t>
  </si>
  <si>
    <t>高砂市</t>
  </si>
  <si>
    <t>合計</t>
  </si>
  <si>
    <t>広畑分館</t>
  </si>
  <si>
    <t>相生市</t>
  </si>
  <si>
    <t>神河町</t>
  </si>
  <si>
    <t>市川町</t>
  </si>
  <si>
    <t>赤穂市</t>
  </si>
  <si>
    <t>宍粟市立図書館</t>
  </si>
  <si>
    <t>加古川市</t>
  </si>
  <si>
    <t>手柄分館</t>
  </si>
  <si>
    <t>播磨町</t>
  </si>
  <si>
    <t>中央図書館</t>
  </si>
  <si>
    <t>加西市</t>
  </si>
  <si>
    <t>加西市立図書館</t>
  </si>
  <si>
    <t>赤穂市立図書館</t>
  </si>
  <si>
    <t>佐用町</t>
  </si>
  <si>
    <t>上郡町</t>
  </si>
  <si>
    <t>いちかわ図書館</t>
  </si>
  <si>
    <t>宍粟市</t>
  </si>
  <si>
    <t>たつの市</t>
  </si>
  <si>
    <t>安室分館</t>
  </si>
  <si>
    <t>龍野図書館</t>
  </si>
  <si>
    <t>白浜分館</t>
  </si>
  <si>
    <t>夢前分館</t>
  </si>
  <si>
    <t>福崎町</t>
  </si>
  <si>
    <t>神崎公民館図書室</t>
  </si>
  <si>
    <t>城内図書館</t>
  </si>
  <si>
    <t>花北分館</t>
  </si>
  <si>
    <t>0</t>
  </si>
  <si>
    <t>網干分館</t>
  </si>
  <si>
    <t>揖保川図書館</t>
  </si>
  <si>
    <t>飾磨分館</t>
  </si>
  <si>
    <t>東光分館</t>
  </si>
  <si>
    <t>青山分館</t>
  </si>
  <si>
    <t>加古川ウェルネスパーク図書館</t>
  </si>
  <si>
    <t>東　分館</t>
  </si>
  <si>
    <t>安富分館</t>
  </si>
  <si>
    <t>香寺分館</t>
  </si>
  <si>
    <t>家島分館</t>
  </si>
  <si>
    <t>駅前市役所</t>
  </si>
  <si>
    <t>姫路市小計</t>
  </si>
  <si>
    <t>加古川図書館</t>
  </si>
  <si>
    <t>加古川海洋文化センター図書室</t>
  </si>
  <si>
    <t>加古川市小計</t>
  </si>
  <si>
    <t>新宮図書館</t>
  </si>
  <si>
    <t>御津図書館</t>
  </si>
  <si>
    <t>たつの市小計</t>
  </si>
  <si>
    <t>中央公民館図書室</t>
  </si>
  <si>
    <t>相生市立図書館</t>
  </si>
  <si>
    <t>神河町児童センター「きらきら館」</t>
  </si>
  <si>
    <t>神河町小計</t>
  </si>
  <si>
    <t>佐用町立図書館</t>
  </si>
  <si>
    <t>上郡町立図書館</t>
  </si>
  <si>
    <t>高砂市立図書館</t>
  </si>
  <si>
    <t>太子町立図書館</t>
  </si>
  <si>
    <t>福崎町立図書館</t>
  </si>
  <si>
    <t>稲美町立図書館</t>
  </si>
  <si>
    <t>播磨町立図書館</t>
  </si>
  <si>
    <t>登録者数</t>
    <rPh sb="0" eb="2">
      <t>トウロク</t>
    </rPh>
    <rPh sb="2" eb="3">
      <t>シャ</t>
    </rPh>
    <rPh sb="3" eb="4">
      <t>スウ</t>
    </rPh>
    <phoneticPr fontId="1"/>
  </si>
  <si>
    <t>たつの市</t>
    <phoneticPr fontId="1"/>
  </si>
  <si>
    <t>播磨圏域連携中枢都市圏内登録者数（館別、市町別）　　</t>
    <phoneticPr fontId="1"/>
  </si>
  <si>
    <t>利用者住所地</t>
    <phoneticPr fontId="1"/>
  </si>
  <si>
    <t>利用者住所地</t>
    <phoneticPr fontId="1"/>
  </si>
  <si>
    <t>　　利用登録申込館</t>
  </si>
  <si>
    <t>姫路市小計</t>
    <phoneticPr fontId="1"/>
  </si>
  <si>
    <t>利用者住所地</t>
    <phoneticPr fontId="1"/>
  </si>
  <si>
    <t>太子町立図書館</t>
    <phoneticPr fontId="1"/>
  </si>
  <si>
    <t>令和3年度</t>
    <rPh sb="0" eb="1">
      <t>レイ</t>
    </rPh>
    <rPh sb="1" eb="2">
      <t>ワ</t>
    </rPh>
    <rPh sb="3" eb="5">
      <t>ネンド</t>
    </rPh>
    <phoneticPr fontId="1"/>
  </si>
  <si>
    <t>播磨圏域連携中枢都市圏内登録者数（館別、市町別）　　</t>
    <phoneticPr fontId="1"/>
  </si>
  <si>
    <t>７月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</si>
  <si>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</si>
  <si>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</si>
  <si>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</si>
  <si>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</si>
  <si>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</si>
  <si>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</si>
  <si>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</si>
  <si>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令和3年度</t>
    <rPh sb="0" eb="1">
      <t>レイ</t>
    </rPh>
    <rPh sb="1" eb="2">
      <t>ワ</t>
    </rPh>
    <rPh sb="3" eb="4">
      <t>ネン</t>
    </rPh>
    <rPh sb="4" eb="5">
      <t>ド</t>
    </rPh>
    <phoneticPr fontId="1"/>
  </si>
  <si>
    <t>８月分</t>
    <rPh sb="1" eb="3">
      <t>ガツブン</t>
    </rPh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</si>
  <si>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</si>
  <si>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</si>
  <si>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６月</t>
    <rPh sb="1" eb="2">
      <t>ガツ</t>
    </rPh>
    <phoneticPr fontId="1"/>
  </si>
  <si>
    <t>相生市立図書館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</si>
</sst>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[$-800411]ggge&quot;年&quot;m&quot;月&quot;d&quot;日&quot;;@"/>
    <numFmt numFmtId="177" formatCode="\ &quot;月&quot;"/>
    <numFmt numFmtId="178" formatCode="[$-409]mmmmm;@"/>
    <numFmt numFmtId="179" formatCode="yyyy/mm"/>
    <numFmt numFmtId="180" formatCode="yyyy&quot;年&quot;m&quot;月&quot;;@"/>
    <numFmt numFmtId="181" formatCode="yyyy"/>
  </numFmts>
  <fonts count="14">
    <font>
      <sz val="11"/>
      <color rgb="FF000000"/>
      <name val="ＭＳ Ｐゴシック"/>
    </font>
    <font>
      <sz val="6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b/>
      <sz val="16"/>
      <color rgb="FF000000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000000"/>
      <name val="ＭＳ Ｐゴシック"/>
      <family val="3"/>
    </font>
    <font>
      <sz val="11"/>
      <color theme="1"/>
      <name val="ＭＳ Ｐゴシック"/>
      <family val="3"/>
      <charset val="128"/>
    </font>
    <font>
      <sz val="11"/>
      <color theme="2" tint="-0.89999084444715716"/>
      <name val="ＭＳ Ｐ明朝"/>
      <family val="1"/>
      <charset val="128"/>
    </font>
    <font>
      <sz val="11"/>
      <color theme="4" tint="0.59999389629810485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D5B5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9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0" borderId="37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>
      <alignment vertical="center"/>
    </xf>
    <xf numFmtId="0" fontId="2" fillId="0" borderId="2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38" xfId="0" applyFont="1" applyFill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6" borderId="54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7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0" fillId="4" borderId="43" xfId="0" applyFill="1" applyBorder="1" applyAlignment="1">
      <alignment horizontal="center" vertical="center"/>
    </xf>
    <xf numFmtId="0" fontId="0" fillId="3" borderId="6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0" fillId="8" borderId="69" xfId="0" applyFill="1" applyBorder="1" applyAlignment="1">
      <alignment horizontal="center" vertical="center"/>
    </xf>
    <xf numFmtId="0" fontId="0" fillId="8" borderId="70" xfId="0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7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5" borderId="73" xfId="0" applyFill="1" applyBorder="1" applyAlignment="1">
      <alignment horizontal="center" vertical="center"/>
    </xf>
    <xf numFmtId="0" fontId="0" fillId="0" borderId="78" xfId="0" applyFont="1" applyBorder="1" applyAlignment="1">
      <alignment horizontal="center" vertical="center" wrapText="1"/>
    </xf>
    <xf numFmtId="0" fontId="0" fillId="0" borderId="79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82" xfId="0" applyFont="1" applyBorder="1" applyAlignment="1">
      <alignment horizontal="center" vertical="center" wrapText="1"/>
    </xf>
    <xf numFmtId="0" fontId="2" fillId="3" borderId="83" xfId="0" applyFont="1" applyFill="1" applyBorder="1" applyAlignment="1">
      <alignment horizontal="center" vertical="center"/>
    </xf>
    <xf numFmtId="0" fontId="2" fillId="3" borderId="84" xfId="0" applyFont="1" applyFill="1" applyBorder="1" applyAlignment="1">
      <alignment horizontal="center" vertical="center"/>
    </xf>
    <xf numFmtId="0" fontId="2" fillId="3" borderId="85" xfId="0" applyFont="1" applyFill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2" borderId="77" xfId="0" applyFont="1" applyFill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0" fillId="2" borderId="77" xfId="0" applyFill="1" applyBorder="1" applyAlignment="1">
      <alignment horizontal="center" vertical="center"/>
    </xf>
    <xf numFmtId="0" fontId="0" fillId="2" borderId="80" xfId="0" applyFill="1" applyBorder="1" applyAlignment="1">
      <alignment horizontal="center" vertical="center"/>
    </xf>
    <xf numFmtId="0" fontId="0" fillId="3" borderId="83" xfId="0" applyFill="1" applyBorder="1" applyAlignment="1">
      <alignment horizontal="center" vertical="center"/>
    </xf>
    <xf numFmtId="0" fontId="0" fillId="3" borderId="84" xfId="0" applyFill="1" applyBorder="1" applyAlignment="1">
      <alignment horizontal="center" vertical="center"/>
    </xf>
    <xf numFmtId="0" fontId="0" fillId="3" borderId="85" xfId="0" applyFill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4" borderId="78" xfId="0" applyFill="1" applyBorder="1" applyAlignment="1">
      <alignment horizontal="center" vertical="center"/>
    </xf>
    <xf numFmtId="0" fontId="0" fillId="4" borderId="79" xfId="0" applyFill="1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  <xf numFmtId="0" fontId="0" fillId="4" borderId="82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4" borderId="84" xfId="0" applyFill="1" applyBorder="1" applyAlignment="1">
      <alignment horizontal="center" vertical="center"/>
    </xf>
    <xf numFmtId="0" fontId="0" fillId="4" borderId="85" xfId="0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37" xfId="0" applyNumberFormat="1" applyFont="1" applyBorder="1" applyAlignment="1">
      <alignment horizontal="center" vertical="center"/>
    </xf>
    <xf numFmtId="0" fontId="2" fillId="0" borderId="43" xfId="0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9" borderId="46" xfId="0" applyFill="1" applyBorder="1" applyAlignment="1">
      <alignment horizontal="center" vertical="center"/>
    </xf>
    <xf numFmtId="0" fontId="2" fillId="10" borderId="83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2" fillId="11" borderId="6" xfId="0" applyNumberFormat="1" applyFont="1" applyFill="1" applyBorder="1" applyAlignment="1">
      <alignment horizontal="center" vertical="center"/>
    </xf>
    <xf numFmtId="0" fontId="2" fillId="11" borderId="32" xfId="0" applyNumberFormat="1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177" fontId="4" fillId="0" borderId="0" xfId="0" applyNumberFormat="1" applyFont="1">
      <alignment vertical="center"/>
    </xf>
    <xf numFmtId="177" fontId="4" fillId="0" borderId="0" xfId="0" applyNumberFormat="1" applyFont="1" applyBorder="1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Border="1">
      <alignment vertical="center"/>
    </xf>
    <xf numFmtId="179" fontId="0" fillId="0" borderId="0" xfId="0" applyNumberFormat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" fontId="0" fillId="4" borderId="78" xfId="0" applyNumberFormat="1" applyFill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0" fontId="8" fillId="4" borderId="81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2" fillId="3" borderId="66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181" fontId="0" fillId="0" borderId="0" xfId="0" applyNumberFormat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179" fontId="4" fillId="0" borderId="59" xfId="0" applyNumberFormat="1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0" fillId="12" borderId="6" xfId="0" applyFont="1" applyFill="1" applyBorder="1" applyAlignment="1">
      <alignment horizontal="center" vertical="center"/>
    </xf>
    <xf numFmtId="0" fontId="0" fillId="12" borderId="17" xfId="0" applyFont="1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0" fillId="12" borderId="15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/>
    </xf>
    <xf numFmtId="0" fontId="0" fillId="12" borderId="16" xfId="0" applyFont="1" applyFill="1" applyBorder="1" applyAlignment="1">
      <alignment horizontal="center" vertical="center" wrapText="1"/>
    </xf>
    <xf numFmtId="0" fontId="2" fillId="12" borderId="17" xfId="0" applyFont="1" applyFill="1" applyBorder="1" applyAlignment="1">
      <alignment horizontal="center" vertical="center" wrapText="1"/>
    </xf>
    <xf numFmtId="0" fontId="0" fillId="12" borderId="18" xfId="0" applyFont="1" applyFill="1" applyBorder="1" applyAlignment="1">
      <alignment horizontal="center" vertical="center" wrapText="1"/>
    </xf>
    <xf numFmtId="0" fontId="0" fillId="12" borderId="32" xfId="0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2" borderId="16" xfId="0" applyFont="1" applyFill="1" applyBorder="1" applyAlignment="1">
      <alignment horizontal="center" vertical="center" wrapText="1"/>
    </xf>
    <xf numFmtId="0" fontId="12" fillId="13" borderId="6" xfId="0" applyNumberFormat="1" applyFont="1" applyFill="1" applyBorder="1" applyAlignment="1">
      <alignment horizontal="center" vertical="center"/>
    </xf>
    <xf numFmtId="0" fontId="12" fillId="13" borderId="32" xfId="0" applyNumberFormat="1" applyFont="1" applyFill="1" applyBorder="1" applyAlignment="1">
      <alignment horizontal="center" vertical="center"/>
    </xf>
    <xf numFmtId="0" fontId="0" fillId="12" borderId="6" xfId="0" applyFont="1" applyFill="1" applyBorder="1" applyAlignment="1">
      <alignment horizontal="center" vertical="center"/>
    </xf>
    <xf numFmtId="0" fontId="0" fillId="12" borderId="6" xfId="0" applyFont="1" applyFill="1" applyBorder="1" applyAlignment="1">
      <alignment horizontal="center" vertical="center"/>
    </xf>
    <xf numFmtId="0" fontId="2" fillId="14" borderId="6" xfId="0" applyNumberFormat="1" applyFont="1" applyFill="1" applyBorder="1" applyAlignment="1">
      <alignment horizontal="center" vertical="center"/>
    </xf>
    <xf numFmtId="0" fontId="2" fillId="14" borderId="37" xfId="0" applyNumberFormat="1" applyFont="1" applyFill="1" applyBorder="1" applyAlignment="1">
      <alignment horizontal="center" vertical="center"/>
    </xf>
    <xf numFmtId="0" fontId="2" fillId="14" borderId="43" xfId="0" applyNumberFormat="1" applyFont="1" applyFill="1" applyBorder="1" applyAlignment="1">
      <alignment horizontal="center" vertical="center"/>
    </xf>
    <xf numFmtId="0" fontId="2" fillId="14" borderId="34" xfId="0" applyNumberFormat="1" applyFont="1" applyFill="1" applyBorder="1" applyAlignment="1">
      <alignment horizontal="center" vertical="center"/>
    </xf>
    <xf numFmtId="0" fontId="2" fillId="14" borderId="41" xfId="0" applyNumberFormat="1" applyFont="1" applyFill="1" applyBorder="1" applyAlignment="1">
      <alignment horizontal="center" vertical="center"/>
    </xf>
    <xf numFmtId="0" fontId="2" fillId="15" borderId="34" xfId="0" applyNumberFormat="1" applyFont="1" applyFill="1" applyBorder="1" applyAlignment="1">
      <alignment horizontal="center" vertical="center"/>
    </xf>
    <xf numFmtId="0" fontId="2" fillId="15" borderId="41" xfId="0" applyNumberFormat="1" applyFont="1" applyFill="1" applyBorder="1" applyAlignment="1">
      <alignment horizontal="center" vertical="center"/>
    </xf>
    <xf numFmtId="0" fontId="0" fillId="12" borderId="6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 wrapText="1"/>
    </xf>
    <xf numFmtId="0" fontId="0" fillId="12" borderId="41" xfId="0" applyFont="1" applyFill="1" applyBorder="1" applyAlignment="1">
      <alignment horizontal="center" vertical="center" wrapText="1"/>
    </xf>
    <xf numFmtId="0" fontId="0" fillId="12" borderId="42" xfId="0" applyFont="1" applyFill="1" applyBorder="1" applyAlignment="1">
      <alignment horizontal="center" vertical="center" wrapText="1"/>
    </xf>
    <xf numFmtId="0" fontId="0" fillId="12" borderId="60" xfId="0" applyFont="1" applyFill="1" applyBorder="1" applyAlignment="1">
      <alignment horizontal="center" vertical="center" wrapText="1"/>
    </xf>
    <xf numFmtId="0" fontId="0" fillId="12" borderId="61" xfId="0" applyFont="1" applyFill="1" applyBorder="1" applyAlignment="1">
      <alignment horizontal="center" vertical="center" wrapText="1"/>
    </xf>
    <xf numFmtId="0" fontId="0" fillId="12" borderId="62" xfId="0" applyFont="1" applyFill="1" applyBorder="1" applyAlignment="1">
      <alignment horizontal="center" vertical="center" wrapText="1"/>
    </xf>
    <xf numFmtId="0" fontId="0" fillId="12" borderId="14" xfId="0" applyFont="1" applyFill="1" applyBorder="1" applyAlignment="1">
      <alignment horizontal="center" vertical="center" wrapText="1"/>
    </xf>
    <xf numFmtId="0" fontId="0" fillId="12" borderId="19" xfId="0" applyFont="1" applyFill="1" applyBorder="1" applyAlignment="1">
      <alignment horizontal="center" vertical="center" wrapText="1"/>
    </xf>
    <xf numFmtId="0" fontId="0" fillId="12" borderId="6" xfId="0" applyFont="1" applyFill="1" applyBorder="1" applyAlignment="1">
      <alignment horizontal="center" vertical="center"/>
    </xf>
    <xf numFmtId="0" fontId="0" fillId="12" borderId="6" xfId="0" applyFont="1" applyFill="1" applyBorder="1" applyAlignment="1">
      <alignment horizontal="center" vertical="center"/>
    </xf>
    <xf numFmtId="0" fontId="0" fillId="12" borderId="6" xfId="0" applyFont="1" applyFill="1" applyBorder="1" applyAlignment="1">
      <alignment horizontal="center" vertical="center"/>
    </xf>
    <xf numFmtId="0" fontId="0" fillId="12" borderId="6" xfId="0" applyFont="1" applyFill="1" applyBorder="1" applyAlignment="1">
      <alignment horizontal="center" vertical="center"/>
    </xf>
    <xf numFmtId="0" fontId="9" fillId="16" borderId="14" xfId="0" applyFont="1" applyFill="1" applyBorder="1" applyAlignment="1">
      <alignment horizontal="center" vertical="center" wrapText="1"/>
    </xf>
    <xf numFmtId="0" fontId="9" fillId="16" borderId="15" xfId="0" applyFont="1" applyFill="1" applyBorder="1" applyAlignment="1">
      <alignment horizontal="center" vertical="center" wrapText="1"/>
    </xf>
    <xf numFmtId="0" fontId="9" fillId="16" borderId="16" xfId="0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/>
    </xf>
    <xf numFmtId="0" fontId="2" fillId="0" borderId="43" xfId="0" applyNumberFormat="1" applyFont="1" applyFill="1" applyBorder="1" applyAlignment="1">
      <alignment horizontal="center" vertical="center"/>
    </xf>
    <xf numFmtId="0" fontId="2" fillId="16" borderId="14" xfId="0" applyFont="1" applyFill="1" applyBorder="1" applyAlignment="1">
      <alignment horizontal="center" vertical="center" wrapText="1"/>
    </xf>
    <xf numFmtId="0" fontId="2" fillId="16" borderId="15" xfId="0" applyFont="1" applyFill="1" applyBorder="1" applyAlignment="1">
      <alignment horizontal="center" vertical="center" wrapText="1"/>
    </xf>
    <xf numFmtId="0" fontId="2" fillId="16" borderId="16" xfId="0" applyFont="1" applyFill="1" applyBorder="1" applyAlignment="1">
      <alignment horizontal="center" vertical="center" wrapText="1"/>
    </xf>
    <xf numFmtId="0" fontId="0" fillId="8" borderId="86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87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8" fillId="12" borderId="43" xfId="0" applyFont="1" applyFill="1" applyBorder="1" applyAlignment="1">
      <alignment horizontal="center" vertical="center" wrapText="1"/>
    </xf>
    <xf numFmtId="0" fontId="8" fillId="12" borderId="41" xfId="0" applyFont="1" applyFill="1" applyBorder="1" applyAlignment="1">
      <alignment horizontal="center" vertical="center" wrapText="1"/>
    </xf>
    <xf numFmtId="0" fontId="8" fillId="12" borderId="42" xfId="0" applyFont="1" applyFill="1" applyBorder="1" applyAlignment="1">
      <alignment horizontal="center" vertical="center" wrapText="1"/>
    </xf>
    <xf numFmtId="0" fontId="0" fillId="12" borderId="67" xfId="0" applyFont="1" applyFill="1" applyBorder="1" applyAlignment="1">
      <alignment horizontal="center" vertical="center" wrapText="1"/>
    </xf>
    <xf numFmtId="0" fontId="2" fillId="2" borderId="7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12" borderId="3" xfId="0" applyFont="1" applyFill="1" applyBorder="1" applyAlignment="1">
      <alignment horizontal="center" vertical="center"/>
    </xf>
    <xf numFmtId="0" fontId="0" fillId="12" borderId="9" xfId="0" applyFont="1" applyFill="1" applyBorder="1" applyAlignment="1">
      <alignment horizontal="center" vertical="center"/>
    </xf>
    <xf numFmtId="0" fontId="0" fillId="12" borderId="1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1" fillId="12" borderId="10" xfId="0" applyFont="1" applyFill="1" applyBorder="1" applyAlignment="1">
      <alignment horizontal="center" vertical="center"/>
    </xf>
    <xf numFmtId="0" fontId="8" fillId="12" borderId="11" xfId="0" applyFont="1" applyFill="1" applyBorder="1" applyAlignment="1">
      <alignment horizontal="center" vertical="center"/>
    </xf>
    <xf numFmtId="0" fontId="0" fillId="12" borderId="13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1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12" borderId="6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0" fontId="0" fillId="12" borderId="75" xfId="0" applyFont="1" applyFill="1" applyBorder="1" applyAlignment="1">
      <alignment horizontal="center" vertical="center"/>
    </xf>
    <xf numFmtId="0" fontId="0" fillId="12" borderId="68" xfId="0" applyFont="1" applyFill="1" applyBorder="1" applyAlignment="1">
      <alignment horizontal="center" vertical="center"/>
    </xf>
    <xf numFmtId="0" fontId="0" fillId="12" borderId="76" xfId="0" applyFont="1" applyFill="1" applyBorder="1" applyAlignment="1">
      <alignment horizontal="center" vertical="center"/>
    </xf>
    <xf numFmtId="0" fontId="0" fillId="12" borderId="32" xfId="0" applyFont="1" applyFill="1" applyBorder="1" applyAlignment="1">
      <alignment horizontal="center" vertical="center"/>
    </xf>
    <xf numFmtId="0" fontId="0" fillId="12" borderId="19" xfId="0" applyFont="1" applyFill="1" applyBorder="1" applyAlignment="1">
      <alignment horizontal="center" vertical="center"/>
    </xf>
    <xf numFmtId="0" fontId="0" fillId="12" borderId="64" xfId="0" applyFont="1" applyFill="1" applyBorder="1" applyAlignment="1">
      <alignment horizontal="center" vertical="center"/>
    </xf>
    <xf numFmtId="0" fontId="0" fillId="12" borderId="74" xfId="0" applyFont="1" applyFill="1" applyBorder="1" applyAlignment="1">
      <alignment horizontal="center" vertical="center"/>
    </xf>
    <xf numFmtId="0" fontId="0" fillId="12" borderId="4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0" fillId="12" borderId="89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8" fillId="16" borderId="3" xfId="0" applyFont="1" applyFill="1" applyBorder="1" applyAlignment="1">
      <alignment horizontal="center" vertical="center"/>
    </xf>
    <xf numFmtId="0" fontId="0" fillId="16" borderId="3" xfId="0" applyFont="1" applyFill="1" applyBorder="1" applyAlignment="1">
      <alignment horizontal="center" vertical="center"/>
    </xf>
    <xf numFmtId="0" fontId="13" fillId="12" borderId="12" xfId="0" applyFont="1" applyFill="1" applyBorder="1" applyAlignment="1">
      <alignment horizontal="center" vertical="center"/>
    </xf>
    <xf numFmtId="0" fontId="8" fillId="12" borderId="88" xfId="0" applyFont="1" applyFill="1" applyBorder="1" applyAlignment="1">
      <alignment horizontal="center" vertical="center"/>
    </xf>
    <xf numFmtId="0" fontId="0" fillId="12" borderId="56" xfId="0" applyFont="1" applyFill="1" applyBorder="1" applyAlignment="1">
      <alignment horizontal="center" vertical="center"/>
    </xf>
    <xf numFmtId="0" fontId="11" fillId="12" borderId="1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48" xfId="0" applyNumberForma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7" xfId="0" applyNumberFormat="1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82" zoomScaleNormal="82" zoomScaleSheetLayoutView="82" workbookViewId="0">
      <pane xSplit="2" ySplit="4" topLeftCell="C35" activePane="bottomRight" state="frozen"/>
      <selection activeCell="B1" sqref="B1:R1"/>
      <selection pane="topRight" activeCell="B1" sqref="B1:R1"/>
      <selection pane="bottomLeft" activeCell="B1" sqref="B1:R1"/>
      <selection pane="bottomRight" activeCell="C2" sqref="C2"/>
    </sheetView>
  </sheetViews>
  <sheetFormatPr defaultRowHeight="13.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>
      <c r="A1" s="170">
        <f ca="1">TODAY()</f>
        <v>44734</v>
      </c>
      <c r="B1" s="247" t="s">
        <v>64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155"/>
    </row>
    <row r="2" spans="1:19" ht="28.5" customHeight="1" thickBot="1">
      <c r="A2" s="157"/>
      <c r="B2" s="3" t="s">
        <v>83</v>
      </c>
      <c r="C2" s="4"/>
      <c r="D2" s="252" t="s">
        <v>65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48" t="s">
        <v>71</v>
      </c>
      <c r="R2" s="248"/>
      <c r="S2" s="153"/>
    </row>
    <row r="3" spans="1:19" ht="28.5" customHeight="1" thickBot="1">
      <c r="A3" s="249" t="s">
        <v>67</v>
      </c>
      <c r="B3" s="250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4" t="s">
        <v>10</v>
      </c>
    </row>
    <row r="4" spans="1:19" ht="28.5" customHeight="1" thickBot="1">
      <c r="A4" s="251" t="s">
        <v>5</v>
      </c>
      <c r="B4" s="251"/>
      <c r="C4" s="101">
        <f>SUM(C21,C26,C31,C35,C36:C47)</f>
        <v>367</v>
      </c>
      <c r="D4" s="50">
        <f>SUM(D21,D26,D31,D35,D36:D47)</f>
        <v>76</v>
      </c>
      <c r="E4" s="50">
        <f t="shared" ref="E4:S4" si="0">SUM(E21,E26,E31,E35,E36:E47)</f>
        <v>12</v>
      </c>
      <c r="F4" s="50">
        <f t="shared" si="0"/>
        <v>8</v>
      </c>
      <c r="G4" s="50">
        <f t="shared" si="0"/>
        <v>14</v>
      </c>
      <c r="H4" s="50">
        <f t="shared" si="0"/>
        <v>129</v>
      </c>
      <c r="I4" s="50">
        <f t="shared" si="0"/>
        <v>10</v>
      </c>
      <c r="J4" s="50">
        <f t="shared" si="0"/>
        <v>13</v>
      </c>
      <c r="K4" s="50">
        <f t="shared" si="0"/>
        <v>1</v>
      </c>
      <c r="L4" s="50">
        <f t="shared" si="0"/>
        <v>6</v>
      </c>
      <c r="M4" s="50">
        <f t="shared" si="0"/>
        <v>8</v>
      </c>
      <c r="N4" s="50">
        <f t="shared" si="0"/>
        <v>7</v>
      </c>
      <c r="O4" s="50">
        <f t="shared" si="0"/>
        <v>30</v>
      </c>
      <c r="P4" s="50">
        <f t="shared" si="0"/>
        <v>19</v>
      </c>
      <c r="Q4" s="50">
        <f t="shared" si="0"/>
        <v>23</v>
      </c>
      <c r="R4" s="50">
        <f t="shared" si="0"/>
        <v>9</v>
      </c>
      <c r="S4" s="50">
        <f t="shared" si="0"/>
        <v>2</v>
      </c>
    </row>
    <row r="5" spans="1:19" ht="28.5" customHeight="1" thickBot="1">
      <c r="A5" s="238" t="s">
        <v>1</v>
      </c>
      <c r="B5" s="183" t="s">
        <v>30</v>
      </c>
      <c r="C5" s="100">
        <f t="shared" ref="C5:C20" si="1">SUM(D5:S5)</f>
        <v>22</v>
      </c>
      <c r="D5" s="97">
        <v>0</v>
      </c>
      <c r="E5" s="97">
        <v>0</v>
      </c>
      <c r="F5" s="97">
        <v>2</v>
      </c>
      <c r="G5" s="97">
        <v>0</v>
      </c>
      <c r="H5" s="97">
        <v>4</v>
      </c>
      <c r="I5" s="97">
        <v>2</v>
      </c>
      <c r="J5" s="97">
        <v>0</v>
      </c>
      <c r="K5" s="97">
        <v>1</v>
      </c>
      <c r="L5" s="97">
        <v>0</v>
      </c>
      <c r="M5" s="97">
        <v>1</v>
      </c>
      <c r="N5" s="97">
        <v>2</v>
      </c>
      <c r="O5" s="97">
        <v>4</v>
      </c>
      <c r="P5" s="97">
        <v>5</v>
      </c>
      <c r="Q5" s="97">
        <v>0</v>
      </c>
      <c r="R5" s="97">
        <v>1</v>
      </c>
      <c r="S5" s="102">
        <v>0</v>
      </c>
    </row>
    <row r="6" spans="1:19" ht="28.5" customHeight="1" thickTop="1" thickBot="1">
      <c r="A6" s="238"/>
      <c r="B6" s="184" t="s">
        <v>33</v>
      </c>
      <c r="C6" s="100">
        <f t="shared" si="1"/>
        <v>1</v>
      </c>
      <c r="D6" s="98">
        <v>0</v>
      </c>
      <c r="E6" s="98">
        <v>0</v>
      </c>
      <c r="F6" s="98">
        <v>0</v>
      </c>
      <c r="G6" s="98">
        <v>0</v>
      </c>
      <c r="H6" s="98">
        <v>0</v>
      </c>
      <c r="I6" s="98">
        <v>0</v>
      </c>
      <c r="J6" s="98">
        <v>0</v>
      </c>
      <c r="K6" s="98">
        <v>0</v>
      </c>
      <c r="L6" s="98">
        <v>0</v>
      </c>
      <c r="M6" s="98">
        <v>0</v>
      </c>
      <c r="N6" s="98">
        <v>0</v>
      </c>
      <c r="O6" s="98">
        <v>0</v>
      </c>
      <c r="P6" s="98">
        <v>1</v>
      </c>
      <c r="Q6" s="98">
        <v>0</v>
      </c>
      <c r="R6" s="98">
        <v>0</v>
      </c>
      <c r="S6" s="103">
        <v>0</v>
      </c>
    </row>
    <row r="7" spans="1:19" ht="28.5" customHeight="1" thickTop="1" thickBot="1">
      <c r="A7" s="238"/>
      <c r="B7" s="184" t="s">
        <v>31</v>
      </c>
      <c r="C7" s="100">
        <f t="shared" si="1"/>
        <v>0</v>
      </c>
      <c r="D7" s="98">
        <v>0</v>
      </c>
      <c r="E7" s="98">
        <v>0</v>
      </c>
      <c r="F7" s="98">
        <v>0</v>
      </c>
      <c r="G7" s="98">
        <v>0</v>
      </c>
      <c r="H7" s="98">
        <v>0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98">
        <v>0</v>
      </c>
      <c r="P7" s="98">
        <v>0</v>
      </c>
      <c r="Q7" s="98">
        <v>0</v>
      </c>
      <c r="R7" s="98">
        <v>0</v>
      </c>
      <c r="S7" s="103">
        <v>0</v>
      </c>
    </row>
    <row r="8" spans="1:19" ht="28.5" customHeight="1" thickTop="1" thickBot="1">
      <c r="A8" s="238"/>
      <c r="B8" s="184" t="s">
        <v>35</v>
      </c>
      <c r="C8" s="100">
        <f t="shared" si="1"/>
        <v>1</v>
      </c>
      <c r="D8" s="98">
        <v>0</v>
      </c>
      <c r="E8" s="98">
        <v>0</v>
      </c>
      <c r="F8" s="98">
        <v>0</v>
      </c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1</v>
      </c>
      <c r="P8" s="98">
        <v>0</v>
      </c>
      <c r="Q8" s="98">
        <v>0</v>
      </c>
      <c r="R8" s="98">
        <v>0</v>
      </c>
      <c r="S8" s="103">
        <v>0</v>
      </c>
    </row>
    <row r="9" spans="1:19" ht="28.5" customHeight="1" thickTop="1" thickBot="1">
      <c r="A9" s="238"/>
      <c r="B9" s="184" t="s">
        <v>36</v>
      </c>
      <c r="C9" s="100">
        <f t="shared" si="1"/>
        <v>1</v>
      </c>
      <c r="D9" s="98">
        <v>0</v>
      </c>
      <c r="E9" s="98">
        <v>0</v>
      </c>
      <c r="F9" s="98">
        <v>0</v>
      </c>
      <c r="G9" s="98">
        <v>0</v>
      </c>
      <c r="H9" s="98">
        <v>0</v>
      </c>
      <c r="I9" s="98">
        <v>1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103">
        <v>0</v>
      </c>
    </row>
    <row r="10" spans="1:19" ht="28.5" customHeight="1" thickTop="1" thickBot="1">
      <c r="A10" s="238"/>
      <c r="B10" s="184" t="s">
        <v>26</v>
      </c>
      <c r="C10" s="100">
        <f t="shared" si="1"/>
        <v>1</v>
      </c>
      <c r="D10" s="98">
        <v>0</v>
      </c>
      <c r="E10" s="98">
        <v>0</v>
      </c>
      <c r="F10" s="98">
        <v>0</v>
      </c>
      <c r="G10" s="98">
        <v>0</v>
      </c>
      <c r="H10" s="98">
        <v>0</v>
      </c>
      <c r="I10" s="98">
        <v>0</v>
      </c>
      <c r="J10" s="98">
        <v>0</v>
      </c>
      <c r="K10" s="98">
        <v>0</v>
      </c>
      <c r="L10" s="98">
        <v>0</v>
      </c>
      <c r="M10" s="98">
        <v>0</v>
      </c>
      <c r="N10" s="98">
        <v>1</v>
      </c>
      <c r="O10" s="98">
        <v>0</v>
      </c>
      <c r="P10" s="98">
        <v>0</v>
      </c>
      <c r="Q10" s="98">
        <v>0</v>
      </c>
      <c r="R10" s="98">
        <v>0</v>
      </c>
      <c r="S10" s="103">
        <v>0</v>
      </c>
    </row>
    <row r="11" spans="1:19" ht="28.5" customHeight="1" thickTop="1" thickBot="1">
      <c r="A11" s="238"/>
      <c r="B11" s="184" t="s">
        <v>24</v>
      </c>
      <c r="C11" s="100">
        <f t="shared" si="1"/>
        <v>1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98">
        <v>0</v>
      </c>
      <c r="P11" s="98">
        <v>1</v>
      </c>
      <c r="Q11" s="98">
        <v>0</v>
      </c>
      <c r="R11" s="98">
        <v>0</v>
      </c>
      <c r="S11" s="103">
        <v>0</v>
      </c>
    </row>
    <row r="12" spans="1:19" ht="28.5" customHeight="1" thickTop="1" thickBot="1">
      <c r="A12" s="238"/>
      <c r="B12" s="184" t="s">
        <v>37</v>
      </c>
      <c r="C12" s="100">
        <f t="shared" si="1"/>
        <v>1</v>
      </c>
      <c r="D12" s="98">
        <v>0</v>
      </c>
      <c r="E12" s="98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  <c r="O12" s="98">
        <v>0</v>
      </c>
      <c r="P12" s="98">
        <v>1</v>
      </c>
      <c r="Q12" s="98">
        <v>0</v>
      </c>
      <c r="R12" s="98">
        <v>0</v>
      </c>
      <c r="S12" s="103">
        <v>0</v>
      </c>
    </row>
    <row r="13" spans="1:19" ht="28.5" customHeight="1" thickTop="1" thickBot="1">
      <c r="A13" s="238"/>
      <c r="B13" s="184" t="s">
        <v>6</v>
      </c>
      <c r="C13" s="100">
        <f t="shared" si="1"/>
        <v>3</v>
      </c>
      <c r="D13" s="98">
        <v>0</v>
      </c>
      <c r="E13" s="98">
        <v>0</v>
      </c>
      <c r="F13" s="98">
        <v>0</v>
      </c>
      <c r="G13" s="98">
        <v>1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2</v>
      </c>
      <c r="Q13" s="98">
        <v>0</v>
      </c>
      <c r="R13" s="98">
        <v>0</v>
      </c>
      <c r="S13" s="103">
        <v>0</v>
      </c>
    </row>
    <row r="14" spans="1:19" ht="28.5" customHeight="1" thickTop="1" thickBot="1">
      <c r="A14" s="238"/>
      <c r="B14" s="184" t="s">
        <v>13</v>
      </c>
      <c r="C14" s="100">
        <f t="shared" si="1"/>
        <v>0</v>
      </c>
      <c r="D14" s="98">
        <v>0</v>
      </c>
      <c r="E14" s="98">
        <v>0</v>
      </c>
      <c r="F14" s="98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103">
        <v>0</v>
      </c>
    </row>
    <row r="15" spans="1:19" ht="28.5" customHeight="1" thickTop="1" thickBot="1">
      <c r="A15" s="238"/>
      <c r="B15" s="184" t="s">
        <v>39</v>
      </c>
      <c r="C15" s="100">
        <f t="shared" si="1"/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103">
        <v>0</v>
      </c>
    </row>
    <row r="16" spans="1:19" ht="28.5" customHeight="1" thickTop="1" thickBot="1">
      <c r="A16" s="238"/>
      <c r="B16" s="184" t="s">
        <v>40</v>
      </c>
      <c r="C16" s="100">
        <f t="shared" si="1"/>
        <v>6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5</v>
      </c>
      <c r="N16" s="98">
        <v>0</v>
      </c>
      <c r="O16" s="98">
        <v>0</v>
      </c>
      <c r="P16" s="98">
        <v>0</v>
      </c>
      <c r="Q16" s="98">
        <v>0</v>
      </c>
      <c r="R16" s="98">
        <v>1</v>
      </c>
      <c r="S16" s="103">
        <v>0</v>
      </c>
    </row>
    <row r="17" spans="1:19" ht="28.5" customHeight="1" thickTop="1" thickBot="1">
      <c r="A17" s="238"/>
      <c r="B17" s="184" t="s">
        <v>41</v>
      </c>
      <c r="C17" s="100">
        <f t="shared" si="1"/>
        <v>3</v>
      </c>
      <c r="D17" s="98">
        <v>0</v>
      </c>
      <c r="E17" s="98">
        <v>0</v>
      </c>
      <c r="F17" s="98">
        <v>0</v>
      </c>
      <c r="G17" s="98">
        <v>0</v>
      </c>
      <c r="H17" s="98">
        <v>1</v>
      </c>
      <c r="I17" s="98">
        <v>1</v>
      </c>
      <c r="J17" s="98">
        <v>1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0</v>
      </c>
      <c r="R17" s="98">
        <v>0</v>
      </c>
      <c r="S17" s="103">
        <v>0</v>
      </c>
    </row>
    <row r="18" spans="1:19" ht="28.5" customHeight="1" thickTop="1" thickBot="1">
      <c r="A18" s="238"/>
      <c r="B18" s="184" t="s">
        <v>27</v>
      </c>
      <c r="C18" s="100">
        <f t="shared" si="1"/>
        <v>2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1</v>
      </c>
      <c r="N18" s="98">
        <v>0</v>
      </c>
      <c r="O18" s="98">
        <v>0</v>
      </c>
      <c r="P18" s="98">
        <v>1</v>
      </c>
      <c r="Q18" s="98">
        <v>0</v>
      </c>
      <c r="R18" s="98">
        <v>0</v>
      </c>
      <c r="S18" s="103">
        <v>0</v>
      </c>
    </row>
    <row r="19" spans="1:19" ht="28.5" customHeight="1" thickTop="1" thickBot="1">
      <c r="A19" s="238"/>
      <c r="B19" s="184" t="s">
        <v>42</v>
      </c>
      <c r="C19" s="100">
        <f t="shared" si="1"/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0</v>
      </c>
      <c r="R19" s="98">
        <v>0</v>
      </c>
      <c r="S19" s="103">
        <v>0</v>
      </c>
    </row>
    <row r="20" spans="1:19" ht="28.5" customHeight="1" thickTop="1" thickBot="1">
      <c r="A20" s="238"/>
      <c r="B20" s="185" t="s">
        <v>43</v>
      </c>
      <c r="C20" s="100">
        <f t="shared" si="1"/>
        <v>0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0</v>
      </c>
      <c r="R20" s="98">
        <v>0</v>
      </c>
      <c r="S20" s="103">
        <v>0</v>
      </c>
    </row>
    <row r="21" spans="1:19" ht="28.5" customHeight="1" thickTop="1" thickBot="1">
      <c r="A21" s="242" t="s">
        <v>44</v>
      </c>
      <c r="B21" s="242"/>
      <c r="C21" s="94">
        <f>SUM(D21:S21)</f>
        <v>42</v>
      </c>
      <c r="D21" s="95">
        <f>SUM(D5:D20)</f>
        <v>0</v>
      </c>
      <c r="E21" s="95">
        <f t="shared" ref="E21:O21" si="2">SUM(E5:E20)</f>
        <v>0</v>
      </c>
      <c r="F21" s="95">
        <f t="shared" si="2"/>
        <v>2</v>
      </c>
      <c r="G21" s="95">
        <f t="shared" si="2"/>
        <v>1</v>
      </c>
      <c r="H21" s="95">
        <f t="shared" si="2"/>
        <v>5</v>
      </c>
      <c r="I21" s="95">
        <f t="shared" si="2"/>
        <v>4</v>
      </c>
      <c r="J21" s="95">
        <f t="shared" si="2"/>
        <v>1</v>
      </c>
      <c r="K21" s="95">
        <f t="shared" si="2"/>
        <v>1</v>
      </c>
      <c r="L21" s="95">
        <f t="shared" si="2"/>
        <v>0</v>
      </c>
      <c r="M21" s="95">
        <f t="shared" si="2"/>
        <v>7</v>
      </c>
      <c r="N21" s="95">
        <f t="shared" si="2"/>
        <v>3</v>
      </c>
      <c r="O21" s="95">
        <f t="shared" si="2"/>
        <v>5</v>
      </c>
      <c r="P21" s="95">
        <f t="shared" ref="P21" si="3">SUM(P5:P20)</f>
        <v>11</v>
      </c>
      <c r="Q21" s="95">
        <f t="shared" ref="Q21" si="4">SUM(Q5:Q20)</f>
        <v>0</v>
      </c>
      <c r="R21" s="95">
        <f t="shared" ref="R21" si="5">SUM(R5:R20)</f>
        <v>2</v>
      </c>
      <c r="S21" s="96">
        <f t="shared" ref="S21" si="6">SUM(S5:S20)</f>
        <v>0</v>
      </c>
    </row>
    <row r="22" spans="1:19" ht="28.5" customHeight="1" thickBot="1">
      <c r="A22" s="238" t="s">
        <v>12</v>
      </c>
      <c r="B22" s="180" t="s">
        <v>15</v>
      </c>
      <c r="C22" s="99">
        <f>SUM(D22:S22)</f>
        <v>23</v>
      </c>
      <c r="D22" s="90">
        <v>3</v>
      </c>
      <c r="E22" s="90">
        <v>0</v>
      </c>
      <c r="F22" s="90">
        <v>0</v>
      </c>
      <c r="G22" s="90">
        <v>11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1</v>
      </c>
      <c r="O22" s="90">
        <v>3</v>
      </c>
      <c r="P22" s="90">
        <v>0</v>
      </c>
      <c r="Q22" s="90">
        <v>5</v>
      </c>
      <c r="R22" s="90">
        <v>0</v>
      </c>
      <c r="S22" s="91">
        <v>0</v>
      </c>
    </row>
    <row r="23" spans="1:19" ht="28.5" customHeight="1" thickTop="1" thickBot="1">
      <c r="A23" s="238"/>
      <c r="B23" s="177" t="s">
        <v>45</v>
      </c>
      <c r="C23" s="100">
        <f t="shared" ref="C23:C26" si="7">SUM(D23:S23)</f>
        <v>9</v>
      </c>
      <c r="D23" s="92">
        <v>0</v>
      </c>
      <c r="E23" s="92">
        <v>1</v>
      </c>
      <c r="F23" s="92">
        <v>0</v>
      </c>
      <c r="G23" s="92">
        <v>1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2">
        <v>6</v>
      </c>
      <c r="P23" s="92">
        <v>0</v>
      </c>
      <c r="Q23" s="92">
        <v>1</v>
      </c>
      <c r="R23" s="92">
        <v>0</v>
      </c>
      <c r="S23" s="93">
        <v>0</v>
      </c>
    </row>
    <row r="24" spans="1:19" ht="28.5" customHeight="1" thickTop="1" thickBot="1">
      <c r="A24" s="238"/>
      <c r="B24" s="177" t="s">
        <v>38</v>
      </c>
      <c r="C24" s="100">
        <f t="shared" si="7"/>
        <v>20</v>
      </c>
      <c r="D24" s="92">
        <v>3</v>
      </c>
      <c r="E24" s="92">
        <v>0</v>
      </c>
      <c r="F24" s="92">
        <v>0</v>
      </c>
      <c r="G24" s="92">
        <v>0</v>
      </c>
      <c r="H24" s="92">
        <v>0</v>
      </c>
      <c r="I24" s="92">
        <v>4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2">
        <v>10</v>
      </c>
      <c r="P24" s="92">
        <v>0</v>
      </c>
      <c r="Q24" s="92">
        <v>3</v>
      </c>
      <c r="R24" s="92">
        <v>0</v>
      </c>
      <c r="S24" s="93">
        <v>0</v>
      </c>
    </row>
    <row r="25" spans="1:19" ht="28.5" customHeight="1" thickTop="1" thickBot="1">
      <c r="A25" s="238"/>
      <c r="B25" s="181" t="s">
        <v>46</v>
      </c>
      <c r="C25" s="100">
        <f t="shared" si="7"/>
        <v>10</v>
      </c>
      <c r="D25" s="92">
        <v>0</v>
      </c>
      <c r="E25" s="92">
        <v>0</v>
      </c>
      <c r="F25" s="92">
        <v>0</v>
      </c>
      <c r="G25" s="92">
        <v>0</v>
      </c>
      <c r="H25" s="92">
        <v>0</v>
      </c>
      <c r="I25" s="92">
        <v>0</v>
      </c>
      <c r="J25" s="92">
        <v>0</v>
      </c>
      <c r="K25" s="92">
        <v>0</v>
      </c>
      <c r="L25" s="92">
        <v>0</v>
      </c>
      <c r="M25" s="92">
        <v>0</v>
      </c>
      <c r="N25" s="92">
        <v>0</v>
      </c>
      <c r="O25" s="92">
        <v>2</v>
      </c>
      <c r="P25" s="92">
        <v>0</v>
      </c>
      <c r="Q25" s="92">
        <v>8</v>
      </c>
      <c r="R25" s="92">
        <v>0</v>
      </c>
      <c r="S25" s="93">
        <v>0</v>
      </c>
    </row>
    <row r="26" spans="1:19" ht="28.5" customHeight="1" thickTop="1" thickBot="1">
      <c r="A26" s="241" t="s">
        <v>47</v>
      </c>
      <c r="B26" s="241"/>
      <c r="C26" s="148">
        <f t="shared" si="7"/>
        <v>62</v>
      </c>
      <c r="D26" s="95">
        <f>SUM(D22:D25)</f>
        <v>6</v>
      </c>
      <c r="E26" s="95">
        <f t="shared" ref="E26:S26" si="8">SUM(E22:E25)</f>
        <v>1</v>
      </c>
      <c r="F26" s="95">
        <f t="shared" si="8"/>
        <v>0</v>
      </c>
      <c r="G26" s="95">
        <f t="shared" si="8"/>
        <v>12</v>
      </c>
      <c r="H26" s="95">
        <f t="shared" si="8"/>
        <v>0</v>
      </c>
      <c r="I26" s="95">
        <f t="shared" si="8"/>
        <v>4</v>
      </c>
      <c r="J26" s="95">
        <f t="shared" si="8"/>
        <v>0</v>
      </c>
      <c r="K26" s="95">
        <f t="shared" si="8"/>
        <v>0</v>
      </c>
      <c r="L26" s="95">
        <f t="shared" si="8"/>
        <v>0</v>
      </c>
      <c r="M26" s="95">
        <f t="shared" si="8"/>
        <v>0</v>
      </c>
      <c r="N26" s="95">
        <f t="shared" si="8"/>
        <v>1</v>
      </c>
      <c r="O26" s="95">
        <f t="shared" si="8"/>
        <v>21</v>
      </c>
      <c r="P26" s="95">
        <f t="shared" si="8"/>
        <v>0</v>
      </c>
      <c r="Q26" s="95">
        <f t="shared" si="8"/>
        <v>17</v>
      </c>
      <c r="R26" s="95">
        <f t="shared" si="8"/>
        <v>0</v>
      </c>
      <c r="S26" s="96">
        <f t="shared" si="8"/>
        <v>0</v>
      </c>
    </row>
    <row r="27" spans="1:19" ht="28.5" customHeight="1">
      <c r="A27" s="174" t="s">
        <v>23</v>
      </c>
      <c r="B27" s="175" t="s">
        <v>25</v>
      </c>
      <c r="C27" s="104">
        <f>SUM(D27:S27)</f>
        <v>0</v>
      </c>
      <c r="D27" s="90">
        <v>0</v>
      </c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  <c r="L27" s="90">
        <v>0</v>
      </c>
      <c r="M27" s="90">
        <v>0</v>
      </c>
      <c r="N27" s="90">
        <v>0</v>
      </c>
      <c r="O27" s="90">
        <v>0</v>
      </c>
      <c r="P27" s="90">
        <v>0</v>
      </c>
      <c r="Q27" s="90">
        <v>0</v>
      </c>
      <c r="R27" s="90">
        <v>0</v>
      </c>
      <c r="S27" s="91">
        <v>0</v>
      </c>
    </row>
    <row r="28" spans="1:19" ht="28.5" customHeight="1">
      <c r="A28" s="176"/>
      <c r="B28" s="177" t="s">
        <v>48</v>
      </c>
      <c r="C28" s="105">
        <f t="shared" ref="C28:C31" si="9">SUM(D28:S28)</f>
        <v>3</v>
      </c>
      <c r="D28" s="92">
        <v>1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  <c r="J28" s="92">
        <v>1</v>
      </c>
      <c r="K28" s="92">
        <v>0</v>
      </c>
      <c r="L28" s="92">
        <v>0</v>
      </c>
      <c r="M28" s="92">
        <v>0</v>
      </c>
      <c r="N28" s="92">
        <v>1</v>
      </c>
      <c r="O28" s="92">
        <v>0</v>
      </c>
      <c r="P28" s="92">
        <v>0</v>
      </c>
      <c r="Q28" s="92">
        <v>0</v>
      </c>
      <c r="R28" s="92">
        <v>0</v>
      </c>
      <c r="S28" s="93">
        <v>0</v>
      </c>
    </row>
    <row r="29" spans="1:19" ht="28.5" customHeight="1">
      <c r="A29" s="176"/>
      <c r="B29" s="177" t="s">
        <v>34</v>
      </c>
      <c r="C29" s="105">
        <f t="shared" si="9"/>
        <v>5</v>
      </c>
      <c r="D29" s="92">
        <v>1</v>
      </c>
      <c r="E29" s="92">
        <v>3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1</v>
      </c>
      <c r="O29" s="92">
        <v>0</v>
      </c>
      <c r="P29" s="92">
        <v>0</v>
      </c>
      <c r="Q29" s="92">
        <v>0</v>
      </c>
      <c r="R29" s="92">
        <v>0</v>
      </c>
      <c r="S29" s="93">
        <v>0</v>
      </c>
    </row>
    <row r="30" spans="1:19" ht="28.5" customHeight="1" thickBot="1">
      <c r="A30" s="178"/>
      <c r="B30" s="179" t="s">
        <v>49</v>
      </c>
      <c r="C30" s="105">
        <f t="shared" si="9"/>
        <v>4</v>
      </c>
      <c r="D30" s="92">
        <v>3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1</v>
      </c>
      <c r="O30" s="92">
        <v>0</v>
      </c>
      <c r="P30" s="92">
        <v>0</v>
      </c>
      <c r="Q30" s="92">
        <v>0</v>
      </c>
      <c r="R30" s="92">
        <v>0</v>
      </c>
      <c r="S30" s="93">
        <v>0</v>
      </c>
    </row>
    <row r="31" spans="1:19" ht="28.5" customHeight="1" thickTop="1" thickBot="1">
      <c r="A31" s="242" t="s">
        <v>50</v>
      </c>
      <c r="B31" s="242"/>
      <c r="C31" s="106">
        <f t="shared" si="9"/>
        <v>12</v>
      </c>
      <c r="D31" s="107">
        <f>SUM(D27:D30)</f>
        <v>5</v>
      </c>
      <c r="E31" s="107">
        <f t="shared" ref="E31:S31" si="10">SUM(E27:E30)</f>
        <v>3</v>
      </c>
      <c r="F31" s="107">
        <f t="shared" si="10"/>
        <v>0</v>
      </c>
      <c r="G31" s="107">
        <f t="shared" si="10"/>
        <v>0</v>
      </c>
      <c r="H31" s="107">
        <f t="shared" si="10"/>
        <v>0</v>
      </c>
      <c r="I31" s="107">
        <f t="shared" si="10"/>
        <v>0</v>
      </c>
      <c r="J31" s="107">
        <f t="shared" si="10"/>
        <v>1</v>
      </c>
      <c r="K31" s="107">
        <f t="shared" si="10"/>
        <v>0</v>
      </c>
      <c r="L31" s="107">
        <f t="shared" si="10"/>
        <v>0</v>
      </c>
      <c r="M31" s="107">
        <f t="shared" si="10"/>
        <v>0</v>
      </c>
      <c r="N31" s="107">
        <f t="shared" si="10"/>
        <v>3</v>
      </c>
      <c r="O31" s="107">
        <f t="shared" si="10"/>
        <v>0</v>
      </c>
      <c r="P31" s="107">
        <f t="shared" si="10"/>
        <v>0</v>
      </c>
      <c r="Q31" s="107">
        <f t="shared" si="10"/>
        <v>0</v>
      </c>
      <c r="R31" s="107">
        <f t="shared" si="10"/>
        <v>0</v>
      </c>
      <c r="S31" s="108">
        <f t="shared" si="10"/>
        <v>0</v>
      </c>
    </row>
    <row r="32" spans="1:19" ht="28.5" customHeight="1" thickBot="1">
      <c r="A32" s="239" t="s">
        <v>8</v>
      </c>
      <c r="B32" s="198" t="s">
        <v>51</v>
      </c>
      <c r="C32" s="104">
        <f t="shared" ref="C32:C34" si="11">SUM(D32:S32)</f>
        <v>1</v>
      </c>
      <c r="D32" s="109">
        <v>0</v>
      </c>
      <c r="E32" s="109">
        <v>0</v>
      </c>
      <c r="F32" s="109">
        <v>1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10">
        <v>0</v>
      </c>
    </row>
    <row r="33" spans="1:20" ht="28.5" customHeight="1" thickTop="1" thickBot="1">
      <c r="A33" s="239"/>
      <c r="B33" s="199" t="s">
        <v>29</v>
      </c>
      <c r="C33" s="105">
        <f t="shared" si="11"/>
        <v>1</v>
      </c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v>0</v>
      </c>
      <c r="P33" s="111">
        <v>0</v>
      </c>
      <c r="Q33" s="111">
        <v>0</v>
      </c>
      <c r="R33" s="111">
        <v>1</v>
      </c>
      <c r="S33" s="112">
        <v>0</v>
      </c>
    </row>
    <row r="34" spans="1:20" ht="28.5" customHeight="1" thickTop="1" thickBot="1">
      <c r="A34" s="239"/>
      <c r="B34" s="200" t="s">
        <v>53</v>
      </c>
      <c r="C34" s="105">
        <f t="shared" si="11"/>
        <v>0</v>
      </c>
      <c r="D34" s="111">
        <v>0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v>0</v>
      </c>
      <c r="P34" s="111">
        <v>0</v>
      </c>
      <c r="Q34" s="111">
        <v>0</v>
      </c>
      <c r="R34" s="111">
        <v>0</v>
      </c>
      <c r="S34" s="112">
        <v>0</v>
      </c>
    </row>
    <row r="35" spans="1:20" ht="28.5" customHeight="1" thickTop="1" thickBot="1">
      <c r="A35" s="241" t="s">
        <v>54</v>
      </c>
      <c r="B35" s="241"/>
      <c r="C35" s="106">
        <f>SUM(D35:S35)</f>
        <v>2</v>
      </c>
      <c r="D35" s="107">
        <f>SUM(D32:D34)</f>
        <v>0</v>
      </c>
      <c r="E35" s="107">
        <f>SUM(E32:E34)</f>
        <v>0</v>
      </c>
      <c r="F35" s="107">
        <f t="shared" ref="F35:J35" si="12">SUM(F32:F34)</f>
        <v>1</v>
      </c>
      <c r="G35" s="107">
        <f t="shared" si="12"/>
        <v>0</v>
      </c>
      <c r="H35" s="107">
        <f t="shared" si="12"/>
        <v>0</v>
      </c>
      <c r="I35" s="107">
        <f t="shared" si="12"/>
        <v>0</v>
      </c>
      <c r="J35" s="107">
        <f t="shared" si="12"/>
        <v>0</v>
      </c>
      <c r="K35" s="107">
        <f>SUM(K32:K34)</f>
        <v>0</v>
      </c>
      <c r="L35" s="107">
        <f>SUM(L32:L34)</f>
        <v>0</v>
      </c>
      <c r="M35" s="107">
        <f>SUM(M32:M34)</f>
        <v>0</v>
      </c>
      <c r="N35" s="107">
        <f t="shared" ref="N35:S35" si="13">SUM(N32:N34)</f>
        <v>0</v>
      </c>
      <c r="O35" s="107">
        <f t="shared" si="13"/>
        <v>0</v>
      </c>
      <c r="P35" s="107">
        <f t="shared" si="13"/>
        <v>0</v>
      </c>
      <c r="Q35" s="107">
        <f t="shared" si="13"/>
        <v>0</v>
      </c>
      <c r="R35" s="107">
        <f t="shared" si="13"/>
        <v>1</v>
      </c>
      <c r="S35" s="108">
        <f t="shared" si="13"/>
        <v>0</v>
      </c>
    </row>
    <row r="36" spans="1:20" ht="28.5" customHeight="1">
      <c r="A36" s="243" t="s">
        <v>18</v>
      </c>
      <c r="B36" s="243"/>
      <c r="C36" s="104">
        <f>SUM(D36:S36)</f>
        <v>15</v>
      </c>
      <c r="D36" s="160">
        <v>2</v>
      </c>
      <c r="E36" s="113">
        <v>7</v>
      </c>
      <c r="F36" s="113">
        <v>0</v>
      </c>
      <c r="G36" s="113">
        <v>0</v>
      </c>
      <c r="H36" s="113">
        <v>0</v>
      </c>
      <c r="I36" s="113">
        <v>0</v>
      </c>
      <c r="J36" s="113">
        <v>0</v>
      </c>
      <c r="K36" s="113">
        <v>0</v>
      </c>
      <c r="L36" s="113">
        <v>6</v>
      </c>
      <c r="M36" s="113">
        <v>0</v>
      </c>
      <c r="N36" s="113">
        <v>0</v>
      </c>
      <c r="O36" s="113">
        <v>0</v>
      </c>
      <c r="P36" s="113">
        <v>0</v>
      </c>
      <c r="Q36" s="113">
        <v>0</v>
      </c>
      <c r="R36" s="113">
        <v>0</v>
      </c>
      <c r="S36" s="114">
        <v>0</v>
      </c>
    </row>
    <row r="37" spans="1:20" ht="28.5" customHeight="1">
      <c r="A37" s="244" t="s">
        <v>55</v>
      </c>
      <c r="B37" s="244"/>
      <c r="C37" s="105">
        <f t="shared" ref="C37:C47" si="14">SUM(D37:S37)</f>
        <v>1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  <c r="I37" s="115">
        <v>0</v>
      </c>
      <c r="J37" s="115">
        <v>0</v>
      </c>
      <c r="K37" s="115">
        <v>0</v>
      </c>
      <c r="L37" s="115">
        <v>0</v>
      </c>
      <c r="M37" s="115">
        <v>0</v>
      </c>
      <c r="N37" s="115">
        <v>0</v>
      </c>
      <c r="O37" s="115">
        <v>0</v>
      </c>
      <c r="P37" s="115">
        <v>1</v>
      </c>
      <c r="Q37" s="115">
        <v>0</v>
      </c>
      <c r="R37" s="115">
        <v>0</v>
      </c>
      <c r="S37" s="116">
        <v>0</v>
      </c>
    </row>
    <row r="38" spans="1:20" ht="28.5" customHeight="1">
      <c r="A38" s="240" t="s">
        <v>56</v>
      </c>
      <c r="B38" s="240"/>
      <c r="C38" s="105">
        <f t="shared" si="14"/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  <c r="I38" s="115">
        <v>0</v>
      </c>
      <c r="J38" s="115">
        <v>0</v>
      </c>
      <c r="K38" s="115">
        <v>0</v>
      </c>
      <c r="L38" s="115">
        <v>0</v>
      </c>
      <c r="M38" s="115">
        <v>0</v>
      </c>
      <c r="N38" s="115">
        <v>0</v>
      </c>
      <c r="O38" s="115">
        <v>0</v>
      </c>
      <c r="P38" s="115">
        <v>0</v>
      </c>
      <c r="Q38" s="115">
        <v>0</v>
      </c>
      <c r="R38" s="115">
        <v>0</v>
      </c>
      <c r="S38" s="116">
        <v>0</v>
      </c>
      <c r="T38">
        <f>SUM(D38:S38)</f>
        <v>0</v>
      </c>
    </row>
    <row r="39" spans="1:20" ht="28.5" customHeight="1">
      <c r="A39" s="246" t="s">
        <v>52</v>
      </c>
      <c r="B39" s="246"/>
      <c r="C39" s="105">
        <f t="shared" si="14"/>
        <v>6</v>
      </c>
      <c r="D39" s="115">
        <v>2</v>
      </c>
      <c r="E39" s="115">
        <v>0</v>
      </c>
      <c r="F39" s="115">
        <v>0</v>
      </c>
      <c r="G39" s="115">
        <v>0</v>
      </c>
      <c r="H39" s="115">
        <v>0</v>
      </c>
      <c r="I39" s="115">
        <v>0</v>
      </c>
      <c r="J39" s="115">
        <v>0</v>
      </c>
      <c r="K39" s="115">
        <v>0</v>
      </c>
      <c r="L39" s="115">
        <v>0</v>
      </c>
      <c r="M39" s="115">
        <v>0</v>
      </c>
      <c r="N39" s="115">
        <v>0</v>
      </c>
      <c r="O39" s="115">
        <v>0</v>
      </c>
      <c r="P39" s="115">
        <v>2</v>
      </c>
      <c r="Q39" s="115">
        <v>0</v>
      </c>
      <c r="R39" s="115">
        <v>0</v>
      </c>
      <c r="S39" s="116">
        <v>2</v>
      </c>
    </row>
    <row r="40" spans="1:20" ht="28.5" customHeight="1">
      <c r="A40" s="240" t="s">
        <v>58</v>
      </c>
      <c r="B40" s="240"/>
      <c r="C40" s="105">
        <f t="shared" si="14"/>
        <v>18</v>
      </c>
      <c r="D40" s="115">
        <v>12</v>
      </c>
      <c r="E40" s="115">
        <v>0</v>
      </c>
      <c r="F40" s="115">
        <v>0</v>
      </c>
      <c r="G40" s="115">
        <v>0</v>
      </c>
      <c r="H40" s="115">
        <v>0</v>
      </c>
      <c r="I40" s="115">
        <v>0</v>
      </c>
      <c r="J40" s="115">
        <v>0</v>
      </c>
      <c r="K40" s="115">
        <v>0</v>
      </c>
      <c r="L40" s="115">
        <v>0</v>
      </c>
      <c r="M40" s="115">
        <v>0</v>
      </c>
      <c r="N40" s="115">
        <v>0</v>
      </c>
      <c r="O40" s="115">
        <v>1</v>
      </c>
      <c r="P40" s="115">
        <v>4</v>
      </c>
      <c r="Q40" s="115">
        <v>0</v>
      </c>
      <c r="R40" s="115">
        <v>1</v>
      </c>
      <c r="S40" s="116">
        <v>0</v>
      </c>
    </row>
    <row r="41" spans="1:20" ht="28.5" customHeight="1">
      <c r="A41" s="240" t="s">
        <v>11</v>
      </c>
      <c r="B41" s="240"/>
      <c r="C41" s="105">
        <f t="shared" si="14"/>
        <v>1</v>
      </c>
      <c r="D41" s="115">
        <v>1</v>
      </c>
      <c r="E41" s="115">
        <v>0</v>
      </c>
      <c r="F41" s="115">
        <v>0</v>
      </c>
      <c r="G41" s="115">
        <v>0</v>
      </c>
      <c r="H41" s="115">
        <v>0</v>
      </c>
      <c r="I41" s="115">
        <v>0</v>
      </c>
      <c r="J41" s="115">
        <v>0</v>
      </c>
      <c r="K41" s="115">
        <v>0</v>
      </c>
      <c r="L41" s="115">
        <v>0</v>
      </c>
      <c r="M41" s="115">
        <v>0</v>
      </c>
      <c r="N41" s="115">
        <v>0</v>
      </c>
      <c r="O41" s="115">
        <v>0</v>
      </c>
      <c r="P41" s="115">
        <v>0</v>
      </c>
      <c r="Q41" s="115">
        <v>0</v>
      </c>
      <c r="R41" s="115">
        <v>0</v>
      </c>
      <c r="S41" s="116">
        <v>0</v>
      </c>
    </row>
    <row r="42" spans="1:20" ht="28.5" customHeight="1">
      <c r="A42" s="240" t="s">
        <v>59</v>
      </c>
      <c r="B42" s="240"/>
      <c r="C42" s="105">
        <f t="shared" si="14"/>
        <v>26</v>
      </c>
      <c r="D42" s="162">
        <v>16</v>
      </c>
      <c r="E42" s="115">
        <v>0</v>
      </c>
      <c r="F42" s="115">
        <v>5</v>
      </c>
      <c r="G42" s="115">
        <v>0</v>
      </c>
      <c r="H42" s="115">
        <v>0</v>
      </c>
      <c r="I42" s="115">
        <v>1</v>
      </c>
      <c r="J42" s="115">
        <v>4</v>
      </c>
      <c r="K42" s="115">
        <v>0</v>
      </c>
      <c r="L42" s="115">
        <v>0</v>
      </c>
      <c r="M42" s="115">
        <v>0</v>
      </c>
      <c r="N42" s="115">
        <v>0</v>
      </c>
      <c r="O42" s="115">
        <v>0</v>
      </c>
      <c r="P42" s="115">
        <v>0</v>
      </c>
      <c r="Q42" s="115">
        <v>0</v>
      </c>
      <c r="R42" s="115">
        <v>0</v>
      </c>
      <c r="S42" s="116">
        <v>0</v>
      </c>
    </row>
    <row r="43" spans="1:20" ht="28.5" customHeight="1">
      <c r="A43" s="240" t="s">
        <v>21</v>
      </c>
      <c r="B43" s="240"/>
      <c r="C43" s="105">
        <f t="shared" si="14"/>
        <v>12</v>
      </c>
      <c r="D43" s="115">
        <v>5</v>
      </c>
      <c r="E43" s="115">
        <v>0</v>
      </c>
      <c r="F43" s="115">
        <v>0</v>
      </c>
      <c r="G43" s="115">
        <v>0</v>
      </c>
      <c r="H43" s="115">
        <v>0</v>
      </c>
      <c r="I43" s="115">
        <v>0</v>
      </c>
      <c r="J43" s="115">
        <v>4</v>
      </c>
      <c r="K43" s="115">
        <v>0</v>
      </c>
      <c r="L43" s="115">
        <v>0</v>
      </c>
      <c r="M43" s="115">
        <v>1</v>
      </c>
      <c r="N43" s="115">
        <v>0</v>
      </c>
      <c r="O43" s="115">
        <v>0</v>
      </c>
      <c r="P43" s="115">
        <v>0</v>
      </c>
      <c r="Q43" s="115">
        <v>0</v>
      </c>
      <c r="R43" s="115">
        <v>2</v>
      </c>
      <c r="S43" s="116">
        <v>0</v>
      </c>
    </row>
    <row r="44" spans="1:20" ht="28.5" customHeight="1">
      <c r="A44" s="240" t="s">
        <v>17</v>
      </c>
      <c r="B44" s="240"/>
      <c r="C44" s="105">
        <f t="shared" si="14"/>
        <v>25</v>
      </c>
      <c r="D44" s="115">
        <v>12</v>
      </c>
      <c r="E44" s="115">
        <v>1</v>
      </c>
      <c r="F44" s="115">
        <v>0</v>
      </c>
      <c r="G44" s="115">
        <v>0</v>
      </c>
      <c r="H44" s="115">
        <v>5</v>
      </c>
      <c r="I44" s="115">
        <v>0</v>
      </c>
      <c r="J44" s="115">
        <v>3</v>
      </c>
      <c r="K44" s="115">
        <v>0</v>
      </c>
      <c r="L44" s="115">
        <v>0</v>
      </c>
      <c r="M44" s="115">
        <v>0</v>
      </c>
      <c r="N44" s="115">
        <v>0</v>
      </c>
      <c r="O44" s="115">
        <v>1</v>
      </c>
      <c r="P44" s="115">
        <v>0</v>
      </c>
      <c r="Q44" s="115">
        <v>0</v>
      </c>
      <c r="R44" s="115">
        <v>3</v>
      </c>
      <c r="S44" s="116">
        <v>0</v>
      </c>
    </row>
    <row r="45" spans="1:20" s="2" customFormat="1" ht="28.5" customHeight="1">
      <c r="A45" s="240" t="s">
        <v>57</v>
      </c>
      <c r="B45" s="240"/>
      <c r="C45" s="105">
        <f t="shared" si="14"/>
        <v>118</v>
      </c>
      <c r="D45" s="115">
        <v>15</v>
      </c>
      <c r="E45" s="115">
        <v>0</v>
      </c>
      <c r="F45" s="115">
        <v>0</v>
      </c>
      <c r="G45" s="115">
        <v>1</v>
      </c>
      <c r="H45" s="115">
        <v>97</v>
      </c>
      <c r="I45" s="115">
        <v>1</v>
      </c>
      <c r="J45" s="115">
        <v>0</v>
      </c>
      <c r="K45" s="115">
        <v>0</v>
      </c>
      <c r="L45" s="115">
        <v>0</v>
      </c>
      <c r="M45" s="115">
        <v>0</v>
      </c>
      <c r="N45" s="115">
        <v>0</v>
      </c>
      <c r="O45" s="115">
        <v>0</v>
      </c>
      <c r="P45" s="115">
        <v>1</v>
      </c>
      <c r="Q45" s="115">
        <v>3</v>
      </c>
      <c r="R45" s="115">
        <v>0</v>
      </c>
      <c r="S45" s="116">
        <v>0</v>
      </c>
    </row>
    <row r="46" spans="1:20" s="2" customFormat="1" ht="28.5" customHeight="1">
      <c r="A46" s="240" t="s">
        <v>61</v>
      </c>
      <c r="B46" s="240"/>
      <c r="C46" s="105">
        <f t="shared" si="14"/>
        <v>13</v>
      </c>
      <c r="D46" s="115">
        <v>0</v>
      </c>
      <c r="E46" s="115">
        <v>0</v>
      </c>
      <c r="F46" s="115">
        <v>0</v>
      </c>
      <c r="G46" s="115">
        <v>0</v>
      </c>
      <c r="H46" s="115">
        <v>11</v>
      </c>
      <c r="I46" s="115">
        <v>0</v>
      </c>
      <c r="J46" s="115">
        <v>0</v>
      </c>
      <c r="K46" s="115">
        <v>0</v>
      </c>
      <c r="L46" s="115">
        <v>0</v>
      </c>
      <c r="M46" s="115">
        <v>0</v>
      </c>
      <c r="N46" s="115">
        <v>0</v>
      </c>
      <c r="O46" s="115">
        <v>2</v>
      </c>
      <c r="P46" s="115">
        <v>0</v>
      </c>
      <c r="Q46" s="115">
        <v>0</v>
      </c>
      <c r="R46" s="115">
        <v>0</v>
      </c>
      <c r="S46" s="116">
        <v>0</v>
      </c>
    </row>
    <row r="47" spans="1:20" s="2" customFormat="1" ht="28.5" customHeight="1" thickBot="1">
      <c r="A47" s="245" t="s">
        <v>60</v>
      </c>
      <c r="B47" s="245"/>
      <c r="C47" s="117">
        <f t="shared" si="14"/>
        <v>14</v>
      </c>
      <c r="D47" s="118">
        <v>0</v>
      </c>
      <c r="E47" s="118">
        <v>0</v>
      </c>
      <c r="F47" s="118">
        <v>0</v>
      </c>
      <c r="G47" s="118">
        <v>0</v>
      </c>
      <c r="H47" s="118">
        <v>11</v>
      </c>
      <c r="I47" s="118">
        <v>0</v>
      </c>
      <c r="J47" s="118">
        <v>0</v>
      </c>
      <c r="K47" s="118">
        <v>0</v>
      </c>
      <c r="L47" s="118">
        <v>0</v>
      </c>
      <c r="M47" s="118">
        <v>0</v>
      </c>
      <c r="N47" s="118">
        <v>0</v>
      </c>
      <c r="O47" s="118">
        <v>0</v>
      </c>
      <c r="P47" s="118">
        <v>0</v>
      </c>
      <c r="Q47" s="118">
        <v>3</v>
      </c>
      <c r="R47" s="118">
        <v>0</v>
      </c>
      <c r="S47" s="119">
        <v>0</v>
      </c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0157480314965" right="0.35433070866141736" top="0.59055118110236227" bottom="0.43307086614173229" header="0.51181102362204722" footer="0.51181102362204722"/>
  <pageSetup paperSize="9" scale="4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78" zoomScaleNormal="78" zoomScaleSheetLayoutView="73" workbookViewId="0">
      <pane xSplit="2" ySplit="4" topLeftCell="C5" activePane="bottomRight" state="frozen"/>
      <selection activeCell="B1" sqref="B1:R1"/>
      <selection pane="topRight" activeCell="B1" sqref="B1:R1"/>
      <selection pane="bottomLeft" activeCell="B1" sqref="B1:R1"/>
      <selection pane="bottomRight" activeCell="C2" sqref="C2"/>
    </sheetView>
  </sheetViews>
  <sheetFormatPr defaultRowHeight="13.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>
      <c r="A1" s="170">
        <f ca="1">TODAY()</f>
        <v>44734</v>
      </c>
      <c r="B1" s="247" t="s">
        <v>64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155"/>
    </row>
    <row r="2" spans="1:19" ht="28.5" customHeight="1" thickBot="1">
      <c r="A2" s="157"/>
      <c r="B2" s="3" t="s">
        <v>78</v>
      </c>
      <c r="C2" s="4"/>
      <c r="D2" s="252" t="s">
        <v>66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5" t="s">
        <v>71</v>
      </c>
      <c r="R2" s="255"/>
      <c r="S2" s="153"/>
    </row>
    <row r="3" spans="1:19" ht="28.5" customHeight="1" thickBot="1">
      <c r="A3" s="258" t="s">
        <v>67</v>
      </c>
      <c r="B3" s="259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2" t="s">
        <v>10</v>
      </c>
    </row>
    <row r="4" spans="1:19" ht="28.5" customHeight="1" thickBot="1">
      <c r="A4" s="251" t="s">
        <v>5</v>
      </c>
      <c r="B4" s="251"/>
      <c r="C4" s="6">
        <f>SUM(C21,C26,C31,C35,C36:C47)</f>
        <v>353</v>
      </c>
      <c r="D4" s="12">
        <f>SUM(D21,D26,D31,D35,D36:D47)</f>
        <v>81</v>
      </c>
      <c r="E4" s="12">
        <f t="shared" ref="E4:S4" si="0">SUM(E21,E26,E31,E35,E36:E47)</f>
        <v>4</v>
      </c>
      <c r="F4" s="12">
        <f t="shared" si="0"/>
        <v>4</v>
      </c>
      <c r="G4" s="12">
        <f t="shared" si="0"/>
        <v>25</v>
      </c>
      <c r="H4" s="12">
        <f t="shared" si="0"/>
        <v>77</v>
      </c>
      <c r="I4" s="12">
        <f t="shared" si="0"/>
        <v>7</v>
      </c>
      <c r="J4" s="12">
        <f t="shared" si="0"/>
        <v>4</v>
      </c>
      <c r="K4" s="12">
        <f t="shared" si="0"/>
        <v>3</v>
      </c>
      <c r="L4" s="12">
        <f t="shared" si="0"/>
        <v>9</v>
      </c>
      <c r="M4" s="12">
        <f t="shared" si="0"/>
        <v>5</v>
      </c>
      <c r="N4" s="12">
        <f t="shared" si="0"/>
        <v>3</v>
      </c>
      <c r="O4" s="12">
        <f t="shared" si="0"/>
        <v>84</v>
      </c>
      <c r="P4" s="12">
        <f t="shared" si="0"/>
        <v>16</v>
      </c>
      <c r="Q4" s="12">
        <f t="shared" si="0"/>
        <v>18</v>
      </c>
      <c r="R4" s="12">
        <f t="shared" si="0"/>
        <v>10</v>
      </c>
      <c r="S4" s="12">
        <f t="shared" si="0"/>
        <v>3</v>
      </c>
    </row>
    <row r="5" spans="1:19" ht="28.5" customHeight="1" thickBot="1">
      <c r="A5" s="273" t="s">
        <v>1</v>
      </c>
      <c r="B5" s="215" t="s">
        <v>30</v>
      </c>
      <c r="C5" s="7">
        <f>SUM(D5:S5)</f>
        <v>7</v>
      </c>
      <c r="D5" s="120">
        <v>0</v>
      </c>
      <c r="E5" s="121">
        <v>0</v>
      </c>
      <c r="F5" s="121">
        <v>0</v>
      </c>
      <c r="G5" s="121">
        <v>0</v>
      </c>
      <c r="H5" s="121">
        <v>1</v>
      </c>
      <c r="I5" s="121">
        <v>1</v>
      </c>
      <c r="J5" s="121">
        <v>0</v>
      </c>
      <c r="K5" s="121">
        <v>0</v>
      </c>
      <c r="L5" s="121">
        <v>0</v>
      </c>
      <c r="M5" s="121">
        <v>0</v>
      </c>
      <c r="N5" s="121">
        <v>0</v>
      </c>
      <c r="O5" s="121">
        <v>1</v>
      </c>
      <c r="P5" s="121">
        <v>3</v>
      </c>
      <c r="Q5" s="121">
        <v>0</v>
      </c>
      <c r="R5" s="121">
        <v>0</v>
      </c>
      <c r="S5" s="122">
        <v>1</v>
      </c>
    </row>
    <row r="6" spans="1:19" ht="28.5" customHeight="1" thickTop="1" thickBot="1">
      <c r="A6" s="273"/>
      <c r="B6" s="216" t="s">
        <v>33</v>
      </c>
      <c r="C6" s="28">
        <f t="shared" ref="C6:C47" si="1">SUM(D6:S6)</f>
        <v>1</v>
      </c>
      <c r="D6" s="123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1</v>
      </c>
      <c r="O6" s="49">
        <v>0</v>
      </c>
      <c r="P6" s="49">
        <v>0</v>
      </c>
      <c r="Q6" s="49">
        <v>0</v>
      </c>
      <c r="R6" s="49">
        <v>0</v>
      </c>
      <c r="S6" s="71">
        <v>0</v>
      </c>
    </row>
    <row r="7" spans="1:19" ht="28.5" customHeight="1" thickTop="1" thickBot="1">
      <c r="A7" s="273"/>
      <c r="B7" s="216" t="s">
        <v>31</v>
      </c>
      <c r="C7" s="28">
        <f t="shared" si="1"/>
        <v>2</v>
      </c>
      <c r="D7" s="123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1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1</v>
      </c>
      <c r="Q7" s="49">
        <v>0</v>
      </c>
      <c r="R7" s="49">
        <v>0</v>
      </c>
      <c r="S7" s="71">
        <v>0</v>
      </c>
    </row>
    <row r="8" spans="1:19" ht="28.5" customHeight="1" thickTop="1" thickBot="1">
      <c r="A8" s="273"/>
      <c r="B8" s="216" t="s">
        <v>35</v>
      </c>
      <c r="C8" s="28">
        <f t="shared" si="1"/>
        <v>0</v>
      </c>
      <c r="D8" s="123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71">
        <v>0</v>
      </c>
    </row>
    <row r="9" spans="1:19" ht="28.5" customHeight="1" thickTop="1" thickBot="1">
      <c r="A9" s="273"/>
      <c r="B9" s="216" t="s">
        <v>36</v>
      </c>
      <c r="C9" s="28">
        <f t="shared" si="1"/>
        <v>0</v>
      </c>
      <c r="D9" s="123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71">
        <v>0</v>
      </c>
    </row>
    <row r="10" spans="1:19" ht="28.5" customHeight="1" thickTop="1" thickBot="1">
      <c r="A10" s="273"/>
      <c r="B10" s="216" t="s">
        <v>26</v>
      </c>
      <c r="C10" s="28">
        <f t="shared" si="1"/>
        <v>0</v>
      </c>
      <c r="D10" s="123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71">
        <v>0</v>
      </c>
    </row>
    <row r="11" spans="1:19" ht="28.5" customHeight="1" thickTop="1" thickBot="1">
      <c r="A11" s="273"/>
      <c r="B11" s="216" t="s">
        <v>24</v>
      </c>
      <c r="C11" s="28">
        <f t="shared" si="1"/>
        <v>0</v>
      </c>
      <c r="D11" s="123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71">
        <v>0</v>
      </c>
    </row>
    <row r="12" spans="1:19" ht="28.5" customHeight="1" thickTop="1" thickBot="1">
      <c r="A12" s="273"/>
      <c r="B12" s="216" t="s">
        <v>37</v>
      </c>
      <c r="C12" s="28">
        <f t="shared" si="1"/>
        <v>0</v>
      </c>
      <c r="D12" s="123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71">
        <v>0</v>
      </c>
    </row>
    <row r="13" spans="1:19" ht="28.5" customHeight="1" thickTop="1" thickBot="1">
      <c r="A13" s="273"/>
      <c r="B13" s="216" t="s">
        <v>6</v>
      </c>
      <c r="C13" s="28">
        <f t="shared" si="1"/>
        <v>1</v>
      </c>
      <c r="D13" s="123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1</v>
      </c>
      <c r="O13" s="49">
        <v>0</v>
      </c>
      <c r="P13" s="49">
        <v>0</v>
      </c>
      <c r="Q13" s="49">
        <v>0</v>
      </c>
      <c r="R13" s="49">
        <v>0</v>
      </c>
      <c r="S13" s="71">
        <v>0</v>
      </c>
    </row>
    <row r="14" spans="1:19" ht="28.5" customHeight="1" thickTop="1" thickBot="1">
      <c r="A14" s="273"/>
      <c r="B14" s="216" t="s">
        <v>13</v>
      </c>
      <c r="C14" s="28">
        <f t="shared" si="1"/>
        <v>0</v>
      </c>
      <c r="D14" s="123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71">
        <v>0</v>
      </c>
    </row>
    <row r="15" spans="1:19" ht="28.5" customHeight="1" thickTop="1" thickBot="1">
      <c r="A15" s="273"/>
      <c r="B15" s="216" t="s">
        <v>39</v>
      </c>
      <c r="C15" s="28">
        <f t="shared" si="1"/>
        <v>0</v>
      </c>
      <c r="D15" s="123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71">
        <v>0</v>
      </c>
    </row>
    <row r="16" spans="1:19" ht="28.5" customHeight="1" thickTop="1" thickBot="1">
      <c r="A16" s="273"/>
      <c r="B16" s="216" t="s">
        <v>40</v>
      </c>
      <c r="C16" s="28">
        <f t="shared" si="1"/>
        <v>1</v>
      </c>
      <c r="D16" s="123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1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71">
        <v>0</v>
      </c>
    </row>
    <row r="17" spans="1:19" ht="28.5" customHeight="1" thickTop="1" thickBot="1">
      <c r="A17" s="273"/>
      <c r="B17" s="216" t="s">
        <v>41</v>
      </c>
      <c r="C17" s="28">
        <f t="shared" si="1"/>
        <v>0</v>
      </c>
      <c r="D17" s="123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71">
        <v>0</v>
      </c>
    </row>
    <row r="18" spans="1:19" ht="28.5" customHeight="1" thickTop="1" thickBot="1">
      <c r="A18" s="273"/>
      <c r="B18" s="216" t="s">
        <v>27</v>
      </c>
      <c r="C18" s="28">
        <f t="shared" si="1"/>
        <v>0</v>
      </c>
      <c r="D18" s="123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71">
        <v>0</v>
      </c>
    </row>
    <row r="19" spans="1:19" ht="28.5" customHeight="1" thickTop="1" thickBot="1">
      <c r="A19" s="273"/>
      <c r="B19" s="216" t="s">
        <v>42</v>
      </c>
      <c r="C19" s="28">
        <f t="shared" si="1"/>
        <v>0</v>
      </c>
      <c r="D19" s="123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71">
        <v>0</v>
      </c>
    </row>
    <row r="20" spans="1:19" ht="28.5" customHeight="1" thickTop="1" thickBot="1">
      <c r="A20" s="273"/>
      <c r="B20" s="217" t="s">
        <v>43</v>
      </c>
      <c r="C20" s="74">
        <f t="shared" si="1"/>
        <v>0</v>
      </c>
      <c r="D20" s="123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71">
        <v>0</v>
      </c>
    </row>
    <row r="21" spans="1:19" ht="28.5" customHeight="1" thickTop="1" thickBot="1">
      <c r="A21" s="242" t="s">
        <v>44</v>
      </c>
      <c r="B21" s="242"/>
      <c r="C21" s="70">
        <f t="shared" si="1"/>
        <v>12</v>
      </c>
      <c r="D21" s="124">
        <f t="shared" ref="D21:S21" si="2">SUM(D5:D20)</f>
        <v>0</v>
      </c>
      <c r="E21" s="125">
        <f t="shared" si="2"/>
        <v>0</v>
      </c>
      <c r="F21" s="125">
        <f t="shared" si="2"/>
        <v>0</v>
      </c>
      <c r="G21" s="125">
        <f t="shared" si="2"/>
        <v>0</v>
      </c>
      <c r="H21" s="125">
        <f t="shared" si="2"/>
        <v>1</v>
      </c>
      <c r="I21" s="125">
        <f t="shared" si="2"/>
        <v>1</v>
      </c>
      <c r="J21" s="125">
        <f t="shared" si="2"/>
        <v>1</v>
      </c>
      <c r="K21" s="125">
        <f t="shared" si="2"/>
        <v>0</v>
      </c>
      <c r="L21" s="125">
        <f t="shared" si="2"/>
        <v>0</v>
      </c>
      <c r="M21" s="125">
        <f t="shared" si="2"/>
        <v>1</v>
      </c>
      <c r="N21" s="125">
        <f t="shared" si="2"/>
        <v>2</v>
      </c>
      <c r="O21" s="125">
        <f t="shared" si="2"/>
        <v>1</v>
      </c>
      <c r="P21" s="125">
        <f t="shared" si="2"/>
        <v>4</v>
      </c>
      <c r="Q21" s="125">
        <f t="shared" si="2"/>
        <v>0</v>
      </c>
      <c r="R21" s="125">
        <f t="shared" si="2"/>
        <v>0</v>
      </c>
      <c r="S21" s="126">
        <f t="shared" si="2"/>
        <v>1</v>
      </c>
    </row>
    <row r="22" spans="1:19" ht="28.5" customHeight="1" thickBot="1">
      <c r="A22" s="238" t="s">
        <v>12</v>
      </c>
      <c r="B22" s="180" t="s">
        <v>15</v>
      </c>
      <c r="C22" s="8">
        <f t="shared" si="1"/>
        <v>19</v>
      </c>
      <c r="D22" s="13">
        <v>3</v>
      </c>
      <c r="E22" s="16">
        <v>0</v>
      </c>
      <c r="F22" s="16">
        <v>0</v>
      </c>
      <c r="G22" s="16">
        <v>11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2</v>
      </c>
      <c r="P22" s="16">
        <v>0</v>
      </c>
      <c r="Q22" s="16">
        <v>2</v>
      </c>
      <c r="R22" s="16">
        <v>1</v>
      </c>
      <c r="S22" s="33">
        <v>0</v>
      </c>
    </row>
    <row r="23" spans="1:19" ht="28.5" customHeight="1" thickTop="1" thickBot="1">
      <c r="A23" s="238"/>
      <c r="B23" s="177" t="s">
        <v>45</v>
      </c>
      <c r="C23" s="9">
        <f t="shared" si="1"/>
        <v>104</v>
      </c>
      <c r="D23" s="127">
        <v>22</v>
      </c>
      <c r="E23" s="128">
        <v>0</v>
      </c>
      <c r="F23" s="128">
        <v>0</v>
      </c>
      <c r="G23" s="128">
        <v>12</v>
      </c>
      <c r="H23" s="128">
        <v>0</v>
      </c>
      <c r="I23" s="128">
        <v>2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53</v>
      </c>
      <c r="P23" s="128">
        <v>0</v>
      </c>
      <c r="Q23" s="128">
        <v>15</v>
      </c>
      <c r="R23" s="128">
        <v>0</v>
      </c>
      <c r="S23" s="32">
        <v>0</v>
      </c>
    </row>
    <row r="24" spans="1:19" ht="28.5" customHeight="1" thickTop="1" thickBot="1">
      <c r="A24" s="238"/>
      <c r="B24" s="177" t="s">
        <v>38</v>
      </c>
      <c r="C24" s="9">
        <f t="shared" si="1"/>
        <v>29</v>
      </c>
      <c r="D24" s="127">
        <v>2</v>
      </c>
      <c r="E24" s="128">
        <v>0</v>
      </c>
      <c r="F24" s="128">
        <v>0</v>
      </c>
      <c r="G24" s="128">
        <v>1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26</v>
      </c>
      <c r="P24" s="128">
        <v>0</v>
      </c>
      <c r="Q24" s="128">
        <v>0</v>
      </c>
      <c r="R24" s="128">
        <v>0</v>
      </c>
      <c r="S24" s="32">
        <v>0</v>
      </c>
    </row>
    <row r="25" spans="1:19" ht="28.5" customHeight="1" thickTop="1" thickBot="1">
      <c r="A25" s="238"/>
      <c r="B25" s="181" t="s">
        <v>46</v>
      </c>
      <c r="C25" s="10">
        <f t="shared" si="1"/>
        <v>1</v>
      </c>
      <c r="D25" s="167">
        <v>0</v>
      </c>
      <c r="E25" s="168">
        <v>0</v>
      </c>
      <c r="F25" s="168">
        <v>0</v>
      </c>
      <c r="G25" s="168">
        <v>0</v>
      </c>
      <c r="H25" s="168">
        <v>0</v>
      </c>
      <c r="I25" s="168">
        <v>0</v>
      </c>
      <c r="J25" s="168">
        <v>0</v>
      </c>
      <c r="K25" s="168">
        <v>0</v>
      </c>
      <c r="L25" s="168">
        <v>0</v>
      </c>
      <c r="M25" s="168">
        <v>0</v>
      </c>
      <c r="N25" s="168">
        <v>0</v>
      </c>
      <c r="O25" s="168">
        <v>1</v>
      </c>
      <c r="P25" s="168">
        <v>0</v>
      </c>
      <c r="Q25" s="168">
        <v>0</v>
      </c>
      <c r="R25" s="168">
        <v>0</v>
      </c>
      <c r="S25" s="169">
        <v>0</v>
      </c>
    </row>
    <row r="26" spans="1:19" ht="28.5" customHeight="1" thickTop="1" thickBot="1">
      <c r="A26" s="257" t="s">
        <v>47</v>
      </c>
      <c r="B26" s="257"/>
      <c r="C26" s="6">
        <f t="shared" si="1"/>
        <v>153</v>
      </c>
      <c r="D26" s="164">
        <f>SUM(D22:D25)</f>
        <v>27</v>
      </c>
      <c r="E26" s="165">
        <f>SUM(E22:E25)</f>
        <v>0</v>
      </c>
      <c r="F26" s="165">
        <f t="shared" ref="F26:S26" si="3">SUM(F22:F25)</f>
        <v>0</v>
      </c>
      <c r="G26" s="165">
        <f t="shared" si="3"/>
        <v>24</v>
      </c>
      <c r="H26" s="165">
        <f t="shared" si="3"/>
        <v>0</v>
      </c>
      <c r="I26" s="165">
        <f t="shared" si="3"/>
        <v>2</v>
      </c>
      <c r="J26" s="165">
        <f t="shared" si="3"/>
        <v>0</v>
      </c>
      <c r="K26" s="165">
        <f t="shared" si="3"/>
        <v>0</v>
      </c>
      <c r="L26" s="165">
        <f t="shared" si="3"/>
        <v>0</v>
      </c>
      <c r="M26" s="165">
        <f t="shared" si="3"/>
        <v>0</v>
      </c>
      <c r="N26" s="165">
        <f t="shared" si="3"/>
        <v>0</v>
      </c>
      <c r="O26" s="165">
        <f t="shared" si="3"/>
        <v>82</v>
      </c>
      <c r="P26" s="165">
        <f t="shared" si="3"/>
        <v>0</v>
      </c>
      <c r="Q26" s="165">
        <f t="shared" si="3"/>
        <v>17</v>
      </c>
      <c r="R26" s="165">
        <f t="shared" si="3"/>
        <v>1</v>
      </c>
      <c r="S26" s="166">
        <f t="shared" si="3"/>
        <v>0</v>
      </c>
    </row>
    <row r="27" spans="1:19" ht="28.5" customHeight="1">
      <c r="A27" s="207" t="s">
        <v>23</v>
      </c>
      <c r="B27" s="175" t="s">
        <v>25</v>
      </c>
      <c r="C27" s="78">
        <f t="shared" si="1"/>
        <v>5</v>
      </c>
      <c r="D27" s="13">
        <v>2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1</v>
      </c>
      <c r="M27" s="16">
        <v>2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33">
        <v>0</v>
      </c>
    </row>
    <row r="28" spans="1:19" ht="28.5" customHeight="1">
      <c r="A28" s="176"/>
      <c r="B28" s="177" t="s">
        <v>48</v>
      </c>
      <c r="C28" s="9">
        <f t="shared" si="1"/>
        <v>3</v>
      </c>
      <c r="D28" s="127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1</v>
      </c>
      <c r="L28" s="128">
        <v>0</v>
      </c>
      <c r="M28" s="128">
        <v>1</v>
      </c>
      <c r="N28" s="128">
        <v>1</v>
      </c>
      <c r="O28" s="128">
        <v>0</v>
      </c>
      <c r="P28" s="128">
        <v>0</v>
      </c>
      <c r="Q28" s="128">
        <v>0</v>
      </c>
      <c r="R28" s="128">
        <v>0</v>
      </c>
      <c r="S28" s="32">
        <v>0</v>
      </c>
    </row>
    <row r="29" spans="1:19" ht="28.5" customHeight="1">
      <c r="A29" s="176"/>
      <c r="B29" s="177" t="s">
        <v>34</v>
      </c>
      <c r="C29" s="9">
        <f t="shared" si="1"/>
        <v>4</v>
      </c>
      <c r="D29" s="127">
        <v>2</v>
      </c>
      <c r="E29" s="128">
        <v>2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32">
        <v>0</v>
      </c>
    </row>
    <row r="30" spans="1:19" ht="28.5" customHeight="1" thickBot="1">
      <c r="A30" s="178"/>
      <c r="B30" s="179" t="s">
        <v>49</v>
      </c>
      <c r="C30" s="80">
        <f t="shared" si="1"/>
        <v>1</v>
      </c>
      <c r="D30" s="127">
        <v>1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32">
        <v>0</v>
      </c>
    </row>
    <row r="31" spans="1:19" ht="28.5" customHeight="1" thickTop="1" thickBot="1">
      <c r="A31" s="267" t="s">
        <v>50</v>
      </c>
      <c r="B31" s="267"/>
      <c r="C31" s="81">
        <f t="shared" si="1"/>
        <v>13</v>
      </c>
      <c r="D31" s="82">
        <f t="shared" ref="D31:S31" si="4">SUM(D27:D30)</f>
        <v>5</v>
      </c>
      <c r="E31" s="15">
        <f t="shared" si="4"/>
        <v>2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1</v>
      </c>
      <c r="L31" s="15">
        <f t="shared" si="4"/>
        <v>1</v>
      </c>
      <c r="M31" s="15">
        <f t="shared" si="4"/>
        <v>3</v>
      </c>
      <c r="N31" s="15">
        <f t="shared" si="4"/>
        <v>1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>
      <c r="A32" s="239" t="s">
        <v>8</v>
      </c>
      <c r="B32" s="204" t="s">
        <v>51</v>
      </c>
      <c r="C32" s="63">
        <f t="shared" si="1"/>
        <v>0</v>
      </c>
      <c r="D32" s="54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25">
        <v>0</v>
      </c>
    </row>
    <row r="33" spans="1:19" ht="28.5" customHeight="1" thickTop="1" thickBot="1">
      <c r="A33" s="239"/>
      <c r="B33" s="181" t="s">
        <v>29</v>
      </c>
      <c r="C33" s="64">
        <f t="shared" si="1"/>
        <v>0</v>
      </c>
      <c r="D33" s="34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26">
        <v>0</v>
      </c>
    </row>
    <row r="34" spans="1:19" ht="28.5" customHeight="1" thickTop="1" thickBot="1">
      <c r="A34" s="239"/>
      <c r="B34" s="205" t="s">
        <v>53</v>
      </c>
      <c r="C34" s="52">
        <f t="shared" si="1"/>
        <v>0</v>
      </c>
      <c r="D34" s="67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46">
        <v>0</v>
      </c>
    </row>
    <row r="35" spans="1:19" ht="28.5" customHeight="1" thickTop="1" thickBot="1">
      <c r="A35" s="257" t="s">
        <v>54</v>
      </c>
      <c r="B35" s="257"/>
      <c r="C35" s="62">
        <f t="shared" si="1"/>
        <v>0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>
      <c r="A36" s="253" t="s">
        <v>18</v>
      </c>
      <c r="B36" s="253"/>
      <c r="C36" s="53">
        <f>SUM(D36:S36)</f>
        <v>11</v>
      </c>
      <c r="D36" s="161">
        <v>0</v>
      </c>
      <c r="E36" s="21">
        <v>2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1</v>
      </c>
      <c r="L36" s="21">
        <v>7</v>
      </c>
      <c r="M36" s="21">
        <v>0</v>
      </c>
      <c r="N36" s="21">
        <v>0</v>
      </c>
      <c r="O36" s="21">
        <v>0</v>
      </c>
      <c r="P36" s="21">
        <v>1</v>
      </c>
      <c r="Q36" s="21">
        <v>0</v>
      </c>
      <c r="R36" s="21">
        <v>0</v>
      </c>
      <c r="S36" s="61">
        <v>0</v>
      </c>
    </row>
    <row r="37" spans="1:19" ht="28.5" customHeight="1">
      <c r="A37" s="254" t="s">
        <v>55</v>
      </c>
      <c r="B37" s="254"/>
      <c r="C37" s="83">
        <f t="shared" si="1"/>
        <v>0</v>
      </c>
      <c r="D37" s="34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26">
        <v>0</v>
      </c>
    </row>
    <row r="38" spans="1:19" ht="28.5" customHeight="1">
      <c r="A38" s="246" t="s">
        <v>56</v>
      </c>
      <c r="B38" s="246"/>
      <c r="C38" s="83">
        <f>SUM(D38:S38)</f>
        <v>0</v>
      </c>
      <c r="D38" s="34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26">
        <v>0</v>
      </c>
    </row>
    <row r="39" spans="1:19" ht="28.5" customHeight="1">
      <c r="A39" s="240" t="s">
        <v>52</v>
      </c>
      <c r="B39" s="240"/>
      <c r="C39" s="9">
        <f t="shared" ref="C39:C40" si="6">SUM(D39:S39)</f>
        <v>9</v>
      </c>
      <c r="D39" s="34">
        <v>2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1</v>
      </c>
      <c r="L39" s="41">
        <v>0</v>
      </c>
      <c r="M39" s="41">
        <v>0</v>
      </c>
      <c r="N39" s="41">
        <v>0</v>
      </c>
      <c r="O39" s="41">
        <v>0</v>
      </c>
      <c r="P39" s="41">
        <v>5</v>
      </c>
      <c r="Q39" s="41">
        <v>0</v>
      </c>
      <c r="R39" s="41">
        <v>0</v>
      </c>
      <c r="S39" s="26">
        <v>1</v>
      </c>
    </row>
    <row r="40" spans="1:19" ht="28.5" customHeight="1">
      <c r="A40" s="240" t="s">
        <v>58</v>
      </c>
      <c r="B40" s="240"/>
      <c r="C40" s="9">
        <f t="shared" si="6"/>
        <v>3</v>
      </c>
      <c r="D40" s="34">
        <v>2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1</v>
      </c>
      <c r="Q40" s="41">
        <v>0</v>
      </c>
      <c r="R40" s="41">
        <v>0</v>
      </c>
      <c r="S40" s="26">
        <v>0</v>
      </c>
    </row>
    <row r="41" spans="1:19" ht="28.5" customHeight="1">
      <c r="A41" s="240" t="s">
        <v>11</v>
      </c>
      <c r="B41" s="240"/>
      <c r="C41" s="9">
        <f t="shared" si="1"/>
        <v>4</v>
      </c>
      <c r="D41" s="34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4</v>
      </c>
      <c r="Q41" s="41">
        <v>0</v>
      </c>
      <c r="R41" s="41">
        <v>0</v>
      </c>
      <c r="S41" s="26">
        <v>0</v>
      </c>
    </row>
    <row r="42" spans="1:19" ht="28.5" customHeight="1">
      <c r="A42" s="246" t="s">
        <v>59</v>
      </c>
      <c r="B42" s="246"/>
      <c r="C42" s="9">
        <f t="shared" si="1"/>
        <v>20</v>
      </c>
      <c r="D42" s="163">
        <v>15</v>
      </c>
      <c r="E42" s="41">
        <v>0</v>
      </c>
      <c r="F42" s="41">
        <v>3</v>
      </c>
      <c r="G42" s="41">
        <v>0</v>
      </c>
      <c r="H42" s="41">
        <v>0</v>
      </c>
      <c r="I42" s="41">
        <v>0</v>
      </c>
      <c r="J42" s="41">
        <v>2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26">
        <v>0</v>
      </c>
    </row>
    <row r="43" spans="1:19" ht="28.5" customHeight="1">
      <c r="A43" s="240" t="s">
        <v>21</v>
      </c>
      <c r="B43" s="240"/>
      <c r="C43" s="9">
        <f t="shared" si="1"/>
        <v>8</v>
      </c>
      <c r="D43" s="34">
        <v>1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1</v>
      </c>
      <c r="K43" s="41">
        <v>0</v>
      </c>
      <c r="L43" s="41">
        <v>1</v>
      </c>
      <c r="M43" s="41">
        <v>1</v>
      </c>
      <c r="N43" s="41">
        <v>0</v>
      </c>
      <c r="O43" s="41">
        <v>0</v>
      </c>
      <c r="P43" s="41">
        <v>0</v>
      </c>
      <c r="Q43" s="41">
        <v>0</v>
      </c>
      <c r="R43" s="41">
        <v>4</v>
      </c>
      <c r="S43" s="26">
        <v>0</v>
      </c>
    </row>
    <row r="44" spans="1:19" ht="28.5" customHeight="1">
      <c r="A44" s="240" t="s">
        <v>17</v>
      </c>
      <c r="B44" s="240"/>
      <c r="C44" s="9">
        <f t="shared" ref="C44" si="7">SUM(D44:S44)</f>
        <v>20</v>
      </c>
      <c r="D44" s="34">
        <v>10</v>
      </c>
      <c r="E44" s="41">
        <v>0</v>
      </c>
      <c r="F44" s="41">
        <v>1</v>
      </c>
      <c r="G44" s="41">
        <v>0</v>
      </c>
      <c r="H44" s="41">
        <v>2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1</v>
      </c>
      <c r="P44" s="41">
        <v>1</v>
      </c>
      <c r="Q44" s="41">
        <v>0</v>
      </c>
      <c r="R44" s="41">
        <v>5</v>
      </c>
      <c r="S44" s="26">
        <v>0</v>
      </c>
    </row>
    <row r="45" spans="1:19" ht="28.5" customHeight="1">
      <c r="A45" s="246" t="s">
        <v>57</v>
      </c>
      <c r="B45" s="246"/>
      <c r="C45" s="9">
        <f t="shared" si="1"/>
        <v>84</v>
      </c>
      <c r="D45" s="34">
        <v>18</v>
      </c>
      <c r="E45" s="41">
        <v>0</v>
      </c>
      <c r="F45" s="41">
        <v>0</v>
      </c>
      <c r="G45" s="41">
        <v>0</v>
      </c>
      <c r="H45" s="41">
        <v>61</v>
      </c>
      <c r="I45" s="41">
        <v>4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26">
        <v>1</v>
      </c>
    </row>
    <row r="46" spans="1:19" ht="28.5" customHeight="1">
      <c r="A46" s="240" t="s">
        <v>61</v>
      </c>
      <c r="B46" s="240"/>
      <c r="C46" s="9">
        <f t="shared" si="1"/>
        <v>8</v>
      </c>
      <c r="D46" s="34">
        <v>1</v>
      </c>
      <c r="E46" s="41">
        <v>0</v>
      </c>
      <c r="F46" s="41">
        <v>0</v>
      </c>
      <c r="G46" s="41">
        <v>1</v>
      </c>
      <c r="H46" s="41">
        <v>6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26">
        <v>0</v>
      </c>
    </row>
    <row r="47" spans="1:19" ht="28.5" customHeight="1" thickBot="1">
      <c r="A47" s="245" t="s">
        <v>60</v>
      </c>
      <c r="B47" s="245"/>
      <c r="C47" s="77">
        <f t="shared" si="1"/>
        <v>8</v>
      </c>
      <c r="D47" s="55">
        <v>0</v>
      </c>
      <c r="E47" s="29">
        <v>0</v>
      </c>
      <c r="F47" s="29">
        <v>0</v>
      </c>
      <c r="G47" s="29">
        <v>0</v>
      </c>
      <c r="H47" s="29">
        <v>7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1</v>
      </c>
      <c r="R47" s="29">
        <v>0</v>
      </c>
      <c r="S47" s="56">
        <v>0</v>
      </c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68" zoomScaleNormal="68" zoomScaleSheetLayoutView="100" workbookViewId="0">
      <pane xSplit="2" ySplit="4" topLeftCell="C23" activePane="bottomRight" state="frozen"/>
      <selection activeCell="B1" sqref="B1:R1"/>
      <selection pane="topRight" activeCell="B1" sqref="B1:R1"/>
      <selection pane="bottomLeft" activeCell="B1" sqref="B1:R1"/>
      <selection pane="bottomRight" activeCell="A37" sqref="A37:B37"/>
    </sheetView>
  </sheetViews>
  <sheetFormatPr defaultRowHeight="13.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>
      <c r="A1" s="170">
        <f ca="1">TODAY()</f>
        <v>44734</v>
      </c>
      <c r="B1" s="247" t="s">
        <v>64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155"/>
    </row>
    <row r="2" spans="1:19" ht="28.5" customHeight="1" thickBot="1">
      <c r="A2" s="157"/>
      <c r="B2" s="3" t="s">
        <v>79</v>
      </c>
      <c r="C2" s="4"/>
      <c r="D2" s="252" t="s">
        <v>65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5" t="s">
        <v>71</v>
      </c>
      <c r="R2" s="255"/>
      <c r="S2" s="153"/>
    </row>
    <row r="3" spans="1:19" ht="28.5" customHeight="1" thickBot="1">
      <c r="A3" s="258" t="s">
        <v>67</v>
      </c>
      <c r="B3" s="259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2" t="s">
        <v>10</v>
      </c>
    </row>
    <row r="4" spans="1:19" ht="28.5" customHeight="1" thickBot="1">
      <c r="A4" s="251" t="s">
        <v>5</v>
      </c>
      <c r="B4" s="251"/>
      <c r="C4" s="6">
        <f>SUM(C21,C26,C31,C35,C36:C47)</f>
        <v>311</v>
      </c>
      <c r="D4" s="12">
        <f>SUM(D21,D26,D31,D35,D36:D47)</f>
        <v>85</v>
      </c>
      <c r="E4" s="12">
        <f t="shared" ref="E4:S4" si="0">SUM(E21,E26,E31,E35,E36:E47)</f>
        <v>7</v>
      </c>
      <c r="F4" s="12">
        <f t="shared" si="0"/>
        <v>5</v>
      </c>
      <c r="G4" s="12">
        <f t="shared" si="0"/>
        <v>12</v>
      </c>
      <c r="H4" s="12">
        <f t="shared" si="0"/>
        <v>104</v>
      </c>
      <c r="I4" s="12">
        <f t="shared" si="0"/>
        <v>5</v>
      </c>
      <c r="J4" s="12">
        <f t="shared" si="0"/>
        <v>4</v>
      </c>
      <c r="K4" s="12">
        <f t="shared" si="0"/>
        <v>0</v>
      </c>
      <c r="L4" s="12">
        <f t="shared" si="0"/>
        <v>4</v>
      </c>
      <c r="M4" s="12">
        <f t="shared" si="0"/>
        <v>4</v>
      </c>
      <c r="N4" s="12">
        <f t="shared" si="0"/>
        <v>9</v>
      </c>
      <c r="O4" s="12">
        <f t="shared" si="0"/>
        <v>28</v>
      </c>
      <c r="P4" s="12">
        <f t="shared" si="0"/>
        <v>10</v>
      </c>
      <c r="Q4" s="12">
        <f t="shared" si="0"/>
        <v>26</v>
      </c>
      <c r="R4" s="12">
        <f t="shared" si="0"/>
        <v>6</v>
      </c>
      <c r="S4" s="12">
        <f t="shared" si="0"/>
        <v>2</v>
      </c>
    </row>
    <row r="5" spans="1:19" ht="28.5" customHeight="1" thickBot="1">
      <c r="A5" s="272" t="s">
        <v>1</v>
      </c>
      <c r="B5" s="210" t="s">
        <v>30</v>
      </c>
      <c r="C5" s="7">
        <f>SUM(D5:S5)</f>
        <v>8</v>
      </c>
      <c r="D5" s="120">
        <v>0</v>
      </c>
      <c r="E5" s="121">
        <v>1</v>
      </c>
      <c r="F5" s="121">
        <v>0</v>
      </c>
      <c r="G5" s="121">
        <v>0</v>
      </c>
      <c r="H5" s="121">
        <v>0</v>
      </c>
      <c r="I5" s="121">
        <v>0</v>
      </c>
      <c r="J5" s="121">
        <v>0</v>
      </c>
      <c r="K5" s="121">
        <v>0</v>
      </c>
      <c r="L5" s="121">
        <v>0</v>
      </c>
      <c r="M5" s="121">
        <v>1</v>
      </c>
      <c r="N5" s="121">
        <v>4</v>
      </c>
      <c r="O5" s="121">
        <v>0</v>
      </c>
      <c r="P5" s="121">
        <v>0</v>
      </c>
      <c r="Q5" s="121">
        <v>0</v>
      </c>
      <c r="R5" s="121">
        <v>2</v>
      </c>
      <c r="S5" s="122">
        <v>0</v>
      </c>
    </row>
    <row r="6" spans="1:19" ht="28.5" customHeight="1" thickTop="1" thickBot="1">
      <c r="A6" s="272"/>
      <c r="B6" s="211" t="s">
        <v>33</v>
      </c>
      <c r="C6" s="28">
        <f t="shared" ref="C6:C47" si="1">SUM(D6:S6)</f>
        <v>1</v>
      </c>
      <c r="D6" s="123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1</v>
      </c>
      <c r="O6" s="49">
        <v>0</v>
      </c>
      <c r="P6" s="49">
        <v>0</v>
      </c>
      <c r="Q6" s="49">
        <v>0</v>
      </c>
      <c r="R6" s="49">
        <v>0</v>
      </c>
      <c r="S6" s="71">
        <v>0</v>
      </c>
    </row>
    <row r="7" spans="1:19" ht="28.5" customHeight="1" thickTop="1" thickBot="1">
      <c r="A7" s="272"/>
      <c r="B7" s="211" t="s">
        <v>31</v>
      </c>
      <c r="C7" s="28">
        <f t="shared" si="1"/>
        <v>0</v>
      </c>
      <c r="D7" s="123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  <c r="Q7" s="49">
        <v>0</v>
      </c>
      <c r="R7" s="49">
        <v>0</v>
      </c>
      <c r="S7" s="71">
        <v>0</v>
      </c>
    </row>
    <row r="8" spans="1:19" ht="28.5" customHeight="1" thickTop="1" thickBot="1">
      <c r="A8" s="272"/>
      <c r="B8" s="211" t="s">
        <v>35</v>
      </c>
      <c r="C8" s="28">
        <f t="shared" si="1"/>
        <v>2</v>
      </c>
      <c r="D8" s="123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1</v>
      </c>
      <c r="P8" s="49">
        <v>1</v>
      </c>
      <c r="Q8" s="49">
        <v>0</v>
      </c>
      <c r="R8" s="49">
        <v>0</v>
      </c>
      <c r="S8" s="71">
        <v>0</v>
      </c>
    </row>
    <row r="9" spans="1:19" ht="28.5" customHeight="1" thickTop="1" thickBot="1">
      <c r="A9" s="272"/>
      <c r="B9" s="211" t="s">
        <v>36</v>
      </c>
      <c r="C9" s="28">
        <f t="shared" si="1"/>
        <v>0</v>
      </c>
      <c r="D9" s="123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71">
        <v>0</v>
      </c>
    </row>
    <row r="10" spans="1:19" ht="28.5" customHeight="1" thickTop="1" thickBot="1">
      <c r="A10" s="272"/>
      <c r="B10" s="211" t="s">
        <v>26</v>
      </c>
      <c r="C10" s="28">
        <f t="shared" si="1"/>
        <v>0</v>
      </c>
      <c r="D10" s="123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71">
        <v>0</v>
      </c>
    </row>
    <row r="11" spans="1:19" ht="28.5" customHeight="1" thickTop="1" thickBot="1">
      <c r="A11" s="272"/>
      <c r="B11" s="211" t="s">
        <v>24</v>
      </c>
      <c r="C11" s="28">
        <f t="shared" si="1"/>
        <v>0</v>
      </c>
      <c r="D11" s="123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71">
        <v>0</v>
      </c>
    </row>
    <row r="12" spans="1:19" ht="28.5" customHeight="1" thickTop="1" thickBot="1">
      <c r="A12" s="272"/>
      <c r="B12" s="211" t="s">
        <v>37</v>
      </c>
      <c r="C12" s="28">
        <f t="shared" si="1"/>
        <v>0</v>
      </c>
      <c r="D12" s="123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71">
        <v>0</v>
      </c>
    </row>
    <row r="13" spans="1:19" ht="28.5" customHeight="1" thickTop="1" thickBot="1">
      <c r="A13" s="272"/>
      <c r="B13" s="211" t="s">
        <v>6</v>
      </c>
      <c r="C13" s="28">
        <f t="shared" si="1"/>
        <v>0</v>
      </c>
      <c r="D13" s="123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71">
        <v>0</v>
      </c>
    </row>
    <row r="14" spans="1:19" ht="28.5" customHeight="1" thickTop="1" thickBot="1">
      <c r="A14" s="272"/>
      <c r="B14" s="211" t="s">
        <v>13</v>
      </c>
      <c r="C14" s="28">
        <f t="shared" si="1"/>
        <v>0</v>
      </c>
      <c r="D14" s="123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71">
        <v>0</v>
      </c>
    </row>
    <row r="15" spans="1:19" ht="28.5" customHeight="1" thickTop="1" thickBot="1">
      <c r="A15" s="272"/>
      <c r="B15" s="211" t="s">
        <v>39</v>
      </c>
      <c r="C15" s="28">
        <f t="shared" si="1"/>
        <v>1</v>
      </c>
      <c r="D15" s="123">
        <v>0</v>
      </c>
      <c r="E15" s="49">
        <v>0</v>
      </c>
      <c r="F15" s="49">
        <v>0</v>
      </c>
      <c r="G15" s="49">
        <v>0</v>
      </c>
      <c r="H15" s="49">
        <v>1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71">
        <v>0</v>
      </c>
    </row>
    <row r="16" spans="1:19" ht="28.5" customHeight="1" thickTop="1" thickBot="1">
      <c r="A16" s="272"/>
      <c r="B16" s="211" t="s">
        <v>40</v>
      </c>
      <c r="C16" s="28">
        <f t="shared" si="1"/>
        <v>1</v>
      </c>
      <c r="D16" s="123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1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71">
        <v>0</v>
      </c>
    </row>
    <row r="17" spans="1:19" ht="28.5" customHeight="1" thickTop="1" thickBot="1">
      <c r="A17" s="272"/>
      <c r="B17" s="211" t="s">
        <v>41</v>
      </c>
      <c r="C17" s="28">
        <f t="shared" si="1"/>
        <v>0</v>
      </c>
      <c r="D17" s="123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71">
        <v>0</v>
      </c>
    </row>
    <row r="18" spans="1:19" ht="28.5" customHeight="1" thickTop="1" thickBot="1">
      <c r="A18" s="272"/>
      <c r="B18" s="211" t="s">
        <v>27</v>
      </c>
      <c r="C18" s="28">
        <f t="shared" si="1"/>
        <v>0</v>
      </c>
      <c r="D18" s="123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71">
        <v>0</v>
      </c>
    </row>
    <row r="19" spans="1:19" ht="28.5" customHeight="1" thickTop="1" thickBot="1">
      <c r="A19" s="272"/>
      <c r="B19" s="211" t="s">
        <v>42</v>
      </c>
      <c r="C19" s="28">
        <f t="shared" si="1"/>
        <v>0</v>
      </c>
      <c r="D19" s="123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71">
        <v>0</v>
      </c>
    </row>
    <row r="20" spans="1:19" ht="28.5" customHeight="1" thickTop="1" thickBot="1">
      <c r="A20" s="272"/>
      <c r="B20" s="212" t="s">
        <v>43</v>
      </c>
      <c r="C20" s="74">
        <f t="shared" si="1"/>
        <v>0</v>
      </c>
      <c r="D20" s="123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71">
        <v>0</v>
      </c>
    </row>
    <row r="21" spans="1:19" ht="28.5" customHeight="1" thickTop="1" thickBot="1">
      <c r="A21" s="278" t="s">
        <v>44</v>
      </c>
      <c r="B21" s="278"/>
      <c r="C21" s="70">
        <f t="shared" si="1"/>
        <v>13</v>
      </c>
      <c r="D21" s="124">
        <f t="shared" ref="D21:S21" si="2">SUM(D5:D20)</f>
        <v>0</v>
      </c>
      <c r="E21" s="125">
        <f t="shared" si="2"/>
        <v>1</v>
      </c>
      <c r="F21" s="125">
        <f t="shared" si="2"/>
        <v>0</v>
      </c>
      <c r="G21" s="125">
        <f t="shared" si="2"/>
        <v>0</v>
      </c>
      <c r="H21" s="125">
        <f t="shared" si="2"/>
        <v>1</v>
      </c>
      <c r="I21" s="125">
        <f t="shared" si="2"/>
        <v>0</v>
      </c>
      <c r="J21" s="125">
        <f t="shared" si="2"/>
        <v>0</v>
      </c>
      <c r="K21" s="125">
        <f t="shared" si="2"/>
        <v>0</v>
      </c>
      <c r="L21" s="125">
        <f t="shared" si="2"/>
        <v>0</v>
      </c>
      <c r="M21" s="125">
        <f t="shared" si="2"/>
        <v>2</v>
      </c>
      <c r="N21" s="125">
        <f t="shared" si="2"/>
        <v>5</v>
      </c>
      <c r="O21" s="125">
        <f t="shared" si="2"/>
        <v>1</v>
      </c>
      <c r="P21" s="125">
        <f t="shared" si="2"/>
        <v>1</v>
      </c>
      <c r="Q21" s="125">
        <f t="shared" si="2"/>
        <v>0</v>
      </c>
      <c r="R21" s="125">
        <f t="shared" si="2"/>
        <v>2</v>
      </c>
      <c r="S21" s="126">
        <f t="shared" si="2"/>
        <v>0</v>
      </c>
    </row>
    <row r="22" spans="1:19" ht="28.5" customHeight="1" thickBot="1">
      <c r="A22" s="238" t="s">
        <v>12</v>
      </c>
      <c r="B22" s="180" t="s">
        <v>15</v>
      </c>
      <c r="C22" s="8">
        <f t="shared" si="1"/>
        <v>15</v>
      </c>
      <c r="D22" s="13">
        <v>0</v>
      </c>
      <c r="E22" s="16">
        <v>0</v>
      </c>
      <c r="F22" s="16">
        <v>0</v>
      </c>
      <c r="G22" s="16">
        <v>6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1</v>
      </c>
      <c r="P22" s="16">
        <v>1</v>
      </c>
      <c r="Q22" s="16">
        <v>7</v>
      </c>
      <c r="R22" s="16">
        <v>0</v>
      </c>
      <c r="S22" s="33">
        <v>0</v>
      </c>
    </row>
    <row r="23" spans="1:19" ht="28.5" customHeight="1" thickTop="1" thickBot="1">
      <c r="A23" s="238"/>
      <c r="B23" s="177" t="s">
        <v>45</v>
      </c>
      <c r="C23" s="9">
        <f t="shared" si="1"/>
        <v>4</v>
      </c>
      <c r="D23" s="127">
        <v>0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3</v>
      </c>
      <c r="P23" s="128">
        <v>0</v>
      </c>
      <c r="Q23" s="128">
        <v>1</v>
      </c>
      <c r="R23" s="128">
        <v>0</v>
      </c>
      <c r="S23" s="32">
        <v>0</v>
      </c>
    </row>
    <row r="24" spans="1:19" ht="28.5" customHeight="1" thickTop="1" thickBot="1">
      <c r="A24" s="238"/>
      <c r="B24" s="177" t="s">
        <v>38</v>
      </c>
      <c r="C24" s="9">
        <f t="shared" si="1"/>
        <v>27</v>
      </c>
      <c r="D24" s="127">
        <v>1</v>
      </c>
      <c r="E24" s="128">
        <v>0</v>
      </c>
      <c r="F24" s="128">
        <v>0</v>
      </c>
      <c r="G24" s="128">
        <v>3</v>
      </c>
      <c r="H24" s="128">
        <v>0</v>
      </c>
      <c r="I24" s="128">
        <v>4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16</v>
      </c>
      <c r="P24" s="128">
        <v>0</v>
      </c>
      <c r="Q24" s="128">
        <v>2</v>
      </c>
      <c r="R24" s="128">
        <v>1</v>
      </c>
      <c r="S24" s="32">
        <v>0</v>
      </c>
    </row>
    <row r="25" spans="1:19" ht="28.5" customHeight="1" thickTop="1" thickBot="1">
      <c r="A25" s="238"/>
      <c r="B25" s="181" t="s">
        <v>46</v>
      </c>
      <c r="C25" s="10">
        <f t="shared" si="1"/>
        <v>20</v>
      </c>
      <c r="D25" s="127">
        <v>0</v>
      </c>
      <c r="E25" s="128">
        <v>0</v>
      </c>
      <c r="F25" s="128">
        <v>0</v>
      </c>
      <c r="G25" s="128">
        <v>1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6</v>
      </c>
      <c r="P25" s="128">
        <v>0</v>
      </c>
      <c r="Q25" s="128">
        <v>13</v>
      </c>
      <c r="R25" s="128">
        <v>0</v>
      </c>
      <c r="S25" s="32">
        <v>0</v>
      </c>
    </row>
    <row r="26" spans="1:19" ht="28.5" customHeight="1" thickTop="1" thickBot="1">
      <c r="A26" s="257" t="s">
        <v>47</v>
      </c>
      <c r="B26" s="257"/>
      <c r="C26" s="6">
        <f t="shared" si="1"/>
        <v>66</v>
      </c>
      <c r="D26" s="124">
        <f>SUM(D22:D25)</f>
        <v>1</v>
      </c>
      <c r="E26" s="125">
        <f>SUM(E22:E25)</f>
        <v>0</v>
      </c>
      <c r="F26" s="125">
        <f t="shared" ref="F26:S26" si="3">SUM(F22:F25)</f>
        <v>0</v>
      </c>
      <c r="G26" s="125">
        <f t="shared" si="3"/>
        <v>10</v>
      </c>
      <c r="H26" s="125">
        <f t="shared" si="3"/>
        <v>0</v>
      </c>
      <c r="I26" s="125">
        <f t="shared" si="3"/>
        <v>4</v>
      </c>
      <c r="J26" s="125">
        <f t="shared" si="3"/>
        <v>0</v>
      </c>
      <c r="K26" s="125">
        <f t="shared" si="3"/>
        <v>0</v>
      </c>
      <c r="L26" s="125">
        <f t="shared" si="3"/>
        <v>0</v>
      </c>
      <c r="M26" s="125">
        <f t="shared" si="3"/>
        <v>0</v>
      </c>
      <c r="N26" s="125">
        <f t="shared" si="3"/>
        <v>0</v>
      </c>
      <c r="O26" s="125">
        <f t="shared" si="3"/>
        <v>26</v>
      </c>
      <c r="P26" s="125">
        <f t="shared" si="3"/>
        <v>1</v>
      </c>
      <c r="Q26" s="125">
        <f t="shared" si="3"/>
        <v>23</v>
      </c>
      <c r="R26" s="125">
        <f t="shared" si="3"/>
        <v>1</v>
      </c>
      <c r="S26" s="126">
        <f t="shared" si="3"/>
        <v>0</v>
      </c>
    </row>
    <row r="27" spans="1:19" ht="28.5" customHeight="1">
      <c r="A27" s="208" t="s">
        <v>23</v>
      </c>
      <c r="B27" s="175" t="s">
        <v>25</v>
      </c>
      <c r="C27" s="78">
        <f t="shared" si="1"/>
        <v>1</v>
      </c>
      <c r="D27" s="13">
        <v>1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33">
        <v>0</v>
      </c>
    </row>
    <row r="28" spans="1:19" ht="28.5" customHeight="1">
      <c r="A28" s="176"/>
      <c r="B28" s="177" t="s">
        <v>48</v>
      </c>
      <c r="C28" s="9">
        <f t="shared" si="1"/>
        <v>3</v>
      </c>
      <c r="D28" s="127">
        <v>3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32">
        <v>0</v>
      </c>
    </row>
    <row r="29" spans="1:19" ht="28.5" customHeight="1">
      <c r="A29" s="176"/>
      <c r="B29" s="177" t="s">
        <v>34</v>
      </c>
      <c r="C29" s="9">
        <f t="shared" si="1"/>
        <v>5</v>
      </c>
      <c r="D29" s="127">
        <v>2</v>
      </c>
      <c r="E29" s="128">
        <v>1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2</v>
      </c>
      <c r="O29" s="128">
        <v>0</v>
      </c>
      <c r="P29" s="128">
        <v>0</v>
      </c>
      <c r="Q29" s="128">
        <v>0</v>
      </c>
      <c r="R29" s="128">
        <v>0</v>
      </c>
      <c r="S29" s="32">
        <v>0</v>
      </c>
    </row>
    <row r="30" spans="1:19" ht="28.5" customHeight="1" thickBot="1">
      <c r="A30" s="178"/>
      <c r="B30" s="179" t="s">
        <v>49</v>
      </c>
      <c r="C30" s="80">
        <f t="shared" si="1"/>
        <v>1</v>
      </c>
      <c r="D30" s="127">
        <v>0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1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32">
        <v>0</v>
      </c>
    </row>
    <row r="31" spans="1:19" ht="28.5" customHeight="1" thickTop="1" thickBot="1">
      <c r="A31" s="267" t="s">
        <v>50</v>
      </c>
      <c r="B31" s="267"/>
      <c r="C31" s="81">
        <f t="shared" si="1"/>
        <v>10</v>
      </c>
      <c r="D31" s="82">
        <f t="shared" ref="D31:S31" si="4">SUM(D27:D30)</f>
        <v>6</v>
      </c>
      <c r="E31" s="15">
        <f t="shared" si="4"/>
        <v>1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1</v>
      </c>
      <c r="M31" s="15">
        <f t="shared" si="4"/>
        <v>0</v>
      </c>
      <c r="N31" s="15">
        <f t="shared" si="4"/>
        <v>2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>
      <c r="A32" s="275" t="s">
        <v>8</v>
      </c>
      <c r="B32" s="232" t="s">
        <v>51</v>
      </c>
      <c r="C32" s="78">
        <f t="shared" si="1"/>
        <v>1</v>
      </c>
      <c r="D32" s="75">
        <v>1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65">
        <v>0</v>
      </c>
    </row>
    <row r="33" spans="1:19" ht="28.5" customHeight="1" thickTop="1" thickBot="1">
      <c r="A33" s="275"/>
      <c r="B33" s="233" t="s">
        <v>29</v>
      </c>
      <c r="C33" s="84">
        <f t="shared" si="1"/>
        <v>0</v>
      </c>
      <c r="D33" s="34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26">
        <v>0</v>
      </c>
    </row>
    <row r="34" spans="1:19" ht="28.5" customHeight="1" thickTop="1" thickBot="1">
      <c r="A34" s="275"/>
      <c r="B34" s="234" t="s">
        <v>53</v>
      </c>
      <c r="C34" s="10">
        <f t="shared" si="1"/>
        <v>0</v>
      </c>
      <c r="D34" s="85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66">
        <v>0</v>
      </c>
    </row>
    <row r="35" spans="1:19" ht="28.5" customHeight="1" thickTop="1" thickBot="1">
      <c r="A35" s="257" t="s">
        <v>54</v>
      </c>
      <c r="B35" s="257"/>
      <c r="C35" s="81">
        <f t="shared" si="1"/>
        <v>1</v>
      </c>
      <c r="D35" s="82">
        <f t="shared" ref="D35:S35" si="5">SUM(D32:D34)</f>
        <v>1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>
      <c r="A36" s="253" t="s">
        <v>18</v>
      </c>
      <c r="B36" s="276"/>
      <c r="C36" s="76">
        <f>SUM(D36:S36)</f>
        <v>7</v>
      </c>
      <c r="D36" s="161">
        <v>0</v>
      </c>
      <c r="E36" s="21">
        <v>3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3</v>
      </c>
      <c r="M36" s="21">
        <v>0</v>
      </c>
      <c r="N36" s="21">
        <v>1</v>
      </c>
      <c r="O36" s="21">
        <v>0</v>
      </c>
      <c r="P36" s="21">
        <v>0</v>
      </c>
      <c r="Q36" s="21">
        <v>0</v>
      </c>
      <c r="R36" s="21">
        <v>0</v>
      </c>
      <c r="S36" s="61">
        <v>0</v>
      </c>
    </row>
    <row r="37" spans="1:19" ht="28.5" customHeight="1">
      <c r="A37" s="254" t="s">
        <v>55</v>
      </c>
      <c r="B37" s="254"/>
      <c r="C37" s="83">
        <f t="shared" si="1"/>
        <v>4</v>
      </c>
      <c r="D37" s="34">
        <v>0</v>
      </c>
      <c r="E37" s="41">
        <v>2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1</v>
      </c>
      <c r="Q37" s="41">
        <v>0</v>
      </c>
      <c r="R37" s="41">
        <v>0</v>
      </c>
      <c r="S37" s="26">
        <v>1</v>
      </c>
    </row>
    <row r="38" spans="1:19" ht="28.5" customHeight="1">
      <c r="A38" s="277" t="s">
        <v>56</v>
      </c>
      <c r="B38" s="277"/>
      <c r="C38" s="89">
        <f>SUM(D38:S38)</f>
        <v>2</v>
      </c>
      <c r="D38" s="34">
        <v>1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26">
        <v>1</v>
      </c>
    </row>
    <row r="39" spans="1:19" ht="28.5" customHeight="1">
      <c r="A39" s="240" t="s">
        <v>52</v>
      </c>
      <c r="B39" s="240"/>
      <c r="C39" s="9">
        <f t="shared" ref="C39:C40" si="6">SUM(D39:S39)</f>
        <v>4</v>
      </c>
      <c r="D39" s="34">
        <v>2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2</v>
      </c>
      <c r="Q39" s="41">
        <v>0</v>
      </c>
      <c r="R39" s="41">
        <v>0</v>
      </c>
      <c r="S39" s="26">
        <v>0</v>
      </c>
    </row>
    <row r="40" spans="1:19" ht="28.5" customHeight="1">
      <c r="A40" s="240" t="s">
        <v>58</v>
      </c>
      <c r="B40" s="240"/>
      <c r="C40" s="9">
        <f t="shared" si="6"/>
        <v>26</v>
      </c>
      <c r="D40" s="34">
        <v>23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3</v>
      </c>
      <c r="Q40" s="41">
        <v>0</v>
      </c>
      <c r="R40" s="41">
        <v>0</v>
      </c>
      <c r="S40" s="26">
        <v>0</v>
      </c>
    </row>
    <row r="41" spans="1:19" ht="28.5" customHeight="1">
      <c r="A41" s="246" t="s">
        <v>11</v>
      </c>
      <c r="B41" s="246"/>
      <c r="C41" s="9">
        <f t="shared" si="1"/>
        <v>1</v>
      </c>
      <c r="D41" s="34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1</v>
      </c>
      <c r="O41" s="41">
        <v>0</v>
      </c>
      <c r="P41" s="41">
        <v>0</v>
      </c>
      <c r="Q41" s="41">
        <v>0</v>
      </c>
      <c r="R41" s="41">
        <v>0</v>
      </c>
      <c r="S41" s="26">
        <v>0</v>
      </c>
    </row>
    <row r="42" spans="1:19" ht="28.5" customHeight="1">
      <c r="A42" s="240" t="s">
        <v>59</v>
      </c>
      <c r="B42" s="240"/>
      <c r="C42" s="9">
        <f t="shared" si="1"/>
        <v>30</v>
      </c>
      <c r="D42" s="163">
        <v>20</v>
      </c>
      <c r="E42" s="41">
        <v>0</v>
      </c>
      <c r="F42" s="41">
        <v>2</v>
      </c>
      <c r="G42" s="41">
        <v>0</v>
      </c>
      <c r="H42" s="41">
        <v>1</v>
      </c>
      <c r="I42" s="41">
        <v>0</v>
      </c>
      <c r="J42" s="41">
        <v>4</v>
      </c>
      <c r="K42" s="41">
        <v>0</v>
      </c>
      <c r="L42" s="41">
        <v>0</v>
      </c>
      <c r="M42" s="41">
        <v>2</v>
      </c>
      <c r="N42" s="41">
        <v>0</v>
      </c>
      <c r="O42" s="41">
        <v>0</v>
      </c>
      <c r="P42" s="41">
        <v>1</v>
      </c>
      <c r="Q42" s="41">
        <v>0</v>
      </c>
      <c r="R42" s="41">
        <v>0</v>
      </c>
      <c r="S42" s="26">
        <v>0</v>
      </c>
    </row>
    <row r="43" spans="1:19" ht="28.5" customHeight="1">
      <c r="A43" s="240" t="s">
        <v>21</v>
      </c>
      <c r="B43" s="240"/>
      <c r="C43" s="9">
        <f t="shared" si="1"/>
        <v>0</v>
      </c>
      <c r="D43" s="34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26">
        <v>0</v>
      </c>
    </row>
    <row r="44" spans="1:19" ht="28.5" customHeight="1">
      <c r="A44" s="240" t="s">
        <v>17</v>
      </c>
      <c r="B44" s="240"/>
      <c r="C44" s="9">
        <f t="shared" ref="C44" si="7">SUM(D44:S44)</f>
        <v>19</v>
      </c>
      <c r="D44" s="34">
        <v>12</v>
      </c>
      <c r="E44" s="41">
        <v>0</v>
      </c>
      <c r="F44" s="41">
        <v>3</v>
      </c>
      <c r="G44" s="41">
        <v>1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3</v>
      </c>
      <c r="S44" s="26">
        <v>0</v>
      </c>
    </row>
    <row r="45" spans="1:19" ht="28.5" customHeight="1">
      <c r="A45" s="240" t="s">
        <v>57</v>
      </c>
      <c r="B45" s="240"/>
      <c r="C45" s="9">
        <f t="shared" si="1"/>
        <v>100</v>
      </c>
      <c r="D45" s="34">
        <v>19</v>
      </c>
      <c r="E45" s="41">
        <v>0</v>
      </c>
      <c r="F45" s="41">
        <v>0</v>
      </c>
      <c r="G45" s="41">
        <v>1</v>
      </c>
      <c r="H45" s="41">
        <v>77</v>
      </c>
      <c r="I45" s="41">
        <v>1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1</v>
      </c>
      <c r="Q45" s="41">
        <v>1</v>
      </c>
      <c r="R45" s="41">
        <v>0</v>
      </c>
      <c r="S45" s="26">
        <v>0</v>
      </c>
    </row>
    <row r="46" spans="1:19" ht="28.5" customHeight="1">
      <c r="A46" s="240" t="s">
        <v>61</v>
      </c>
      <c r="B46" s="240"/>
      <c r="C46" s="9">
        <f t="shared" si="1"/>
        <v>10</v>
      </c>
      <c r="D46" s="34">
        <v>0</v>
      </c>
      <c r="E46" s="41">
        <v>0</v>
      </c>
      <c r="F46" s="41">
        <v>0</v>
      </c>
      <c r="G46" s="41">
        <v>0</v>
      </c>
      <c r="H46" s="41">
        <v>9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1</v>
      </c>
      <c r="P46" s="41">
        <v>0</v>
      </c>
      <c r="Q46" s="41">
        <v>0</v>
      </c>
      <c r="R46" s="41">
        <v>0</v>
      </c>
      <c r="S46" s="26">
        <v>0</v>
      </c>
    </row>
    <row r="47" spans="1:19" ht="28.5" customHeight="1" thickBot="1">
      <c r="A47" s="245" t="s">
        <v>60</v>
      </c>
      <c r="B47" s="245"/>
      <c r="C47" s="77">
        <f t="shared" si="1"/>
        <v>18</v>
      </c>
      <c r="D47" s="55">
        <v>0</v>
      </c>
      <c r="E47" s="29">
        <v>0</v>
      </c>
      <c r="F47" s="29">
        <v>0</v>
      </c>
      <c r="G47" s="29">
        <v>0</v>
      </c>
      <c r="H47" s="29">
        <v>16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2</v>
      </c>
      <c r="R47" s="29">
        <v>0</v>
      </c>
      <c r="S47" s="56">
        <v>0</v>
      </c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77" zoomScaleNormal="77" zoomScaleSheetLayoutView="69" workbookViewId="0">
      <pane xSplit="2" ySplit="4" topLeftCell="C20" activePane="bottomRight" state="frozen"/>
      <selection activeCell="B1" sqref="B1:R1"/>
      <selection pane="topRight" activeCell="B1" sqref="B1:R1"/>
      <selection pane="bottomLeft" activeCell="B1" sqref="B1:R1"/>
      <selection pane="bottomRight" activeCell="D35" sqref="D35"/>
    </sheetView>
  </sheetViews>
  <sheetFormatPr defaultRowHeight="13.5"/>
  <cols>
    <col min="1" max="1" width="12.125" customWidth="1"/>
    <col min="2" max="2" width="14.375" style="1" customWidth="1"/>
    <col min="3" max="18" width="9.5" customWidth="1"/>
    <col min="19" max="1025" width="8.5" customWidth="1"/>
  </cols>
  <sheetData>
    <row r="1" spans="1:19" ht="28.5" customHeight="1">
      <c r="A1" s="170">
        <f ca="1">TODAY()</f>
        <v>44734</v>
      </c>
      <c r="B1" s="280" t="s">
        <v>64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155"/>
    </row>
    <row r="2" spans="1:19" ht="28.5" customHeight="1" thickBot="1">
      <c r="A2" s="157"/>
      <c r="B2" s="3" t="s">
        <v>80</v>
      </c>
      <c r="C2" s="4"/>
      <c r="D2" s="252" t="s">
        <v>65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5" t="s">
        <v>71</v>
      </c>
      <c r="R2" s="255"/>
      <c r="S2" s="153"/>
    </row>
    <row r="3" spans="1:19" ht="28.5" customHeight="1" thickBot="1">
      <c r="A3" s="258" t="s">
        <v>67</v>
      </c>
      <c r="B3" s="259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2" t="s">
        <v>10</v>
      </c>
    </row>
    <row r="4" spans="1:19" ht="28.5" customHeight="1" thickBot="1">
      <c r="A4" s="251" t="s">
        <v>5</v>
      </c>
      <c r="B4" s="251"/>
      <c r="C4" s="6">
        <f>SUM(C21,C26,C31,C35,C36:C47)</f>
        <v>409</v>
      </c>
      <c r="D4" s="12">
        <f>SUM(D21,D26,D31,D35,D36:D47)</f>
        <v>106</v>
      </c>
      <c r="E4" s="12">
        <f t="shared" ref="E4:S4" si="0">SUM(E21,E26,E31,E35,E36:E47)</f>
        <v>7</v>
      </c>
      <c r="F4" s="12">
        <f t="shared" si="0"/>
        <v>4</v>
      </c>
      <c r="G4" s="12">
        <f t="shared" si="0"/>
        <v>32</v>
      </c>
      <c r="H4" s="12">
        <f t="shared" si="0"/>
        <v>92</v>
      </c>
      <c r="I4" s="12">
        <f t="shared" si="0"/>
        <v>6</v>
      </c>
      <c r="J4" s="12">
        <f t="shared" si="0"/>
        <v>4</v>
      </c>
      <c r="K4" s="12">
        <f t="shared" si="0"/>
        <v>3</v>
      </c>
      <c r="L4" s="12">
        <f t="shared" si="0"/>
        <v>3</v>
      </c>
      <c r="M4" s="12">
        <f t="shared" si="0"/>
        <v>7</v>
      </c>
      <c r="N4" s="12">
        <f t="shared" si="0"/>
        <v>9</v>
      </c>
      <c r="O4" s="12">
        <f t="shared" si="0"/>
        <v>64</v>
      </c>
      <c r="P4" s="12">
        <f t="shared" si="0"/>
        <v>17</v>
      </c>
      <c r="Q4" s="12">
        <f t="shared" si="0"/>
        <v>34</v>
      </c>
      <c r="R4" s="12">
        <f t="shared" si="0"/>
        <v>12</v>
      </c>
      <c r="S4" s="12">
        <f t="shared" si="0"/>
        <v>9</v>
      </c>
    </row>
    <row r="5" spans="1:19" ht="28.5" customHeight="1" thickBot="1">
      <c r="A5" s="273" t="s">
        <v>1</v>
      </c>
      <c r="B5" s="215" t="s">
        <v>30</v>
      </c>
      <c r="C5" s="7">
        <f>SUM(D5:S5)</f>
        <v>13</v>
      </c>
      <c r="D5" s="120">
        <v>0</v>
      </c>
      <c r="E5" s="121">
        <v>1</v>
      </c>
      <c r="F5" s="121">
        <v>0</v>
      </c>
      <c r="G5" s="121">
        <v>0</v>
      </c>
      <c r="H5" s="121">
        <v>2</v>
      </c>
      <c r="I5" s="121">
        <v>1</v>
      </c>
      <c r="J5" s="121">
        <v>1</v>
      </c>
      <c r="K5" s="121">
        <v>0</v>
      </c>
      <c r="L5" s="121">
        <v>0</v>
      </c>
      <c r="M5" s="121">
        <v>0</v>
      </c>
      <c r="N5" s="121">
        <v>1</v>
      </c>
      <c r="O5" s="121">
        <v>3</v>
      </c>
      <c r="P5" s="121">
        <v>1</v>
      </c>
      <c r="Q5" s="121">
        <v>1</v>
      </c>
      <c r="R5" s="121">
        <v>1</v>
      </c>
      <c r="S5" s="122">
        <v>1</v>
      </c>
    </row>
    <row r="6" spans="1:19" ht="28.5" customHeight="1" thickTop="1" thickBot="1">
      <c r="A6" s="273"/>
      <c r="B6" s="216" t="s">
        <v>33</v>
      </c>
      <c r="C6" s="28">
        <f t="shared" ref="C6:C47" si="1">SUM(D6:S6)</f>
        <v>5</v>
      </c>
      <c r="D6" s="123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2</v>
      </c>
      <c r="O6" s="49">
        <v>0</v>
      </c>
      <c r="P6" s="49">
        <v>3</v>
      </c>
      <c r="Q6" s="49">
        <v>0</v>
      </c>
      <c r="R6" s="49">
        <v>0</v>
      </c>
      <c r="S6" s="71">
        <v>0</v>
      </c>
    </row>
    <row r="7" spans="1:19" ht="28.5" customHeight="1" thickTop="1" thickBot="1">
      <c r="A7" s="273"/>
      <c r="B7" s="216" t="s">
        <v>31</v>
      </c>
      <c r="C7" s="28">
        <f t="shared" si="1"/>
        <v>1</v>
      </c>
      <c r="D7" s="123">
        <v>0</v>
      </c>
      <c r="E7" s="49">
        <v>0</v>
      </c>
      <c r="F7" s="49">
        <v>0</v>
      </c>
      <c r="G7" s="49">
        <v>0</v>
      </c>
      <c r="H7" s="49">
        <v>1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  <c r="Q7" s="49">
        <v>0</v>
      </c>
      <c r="R7" s="49">
        <v>0</v>
      </c>
      <c r="S7" s="71">
        <v>0</v>
      </c>
    </row>
    <row r="8" spans="1:19" ht="28.5" customHeight="1" thickTop="1" thickBot="1">
      <c r="A8" s="273"/>
      <c r="B8" s="216" t="s">
        <v>35</v>
      </c>
      <c r="C8" s="28">
        <f t="shared" si="1"/>
        <v>0</v>
      </c>
      <c r="D8" s="123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71">
        <v>0</v>
      </c>
    </row>
    <row r="9" spans="1:19" ht="28.5" customHeight="1" thickTop="1" thickBot="1">
      <c r="A9" s="273"/>
      <c r="B9" s="216" t="s">
        <v>36</v>
      </c>
      <c r="C9" s="28">
        <f t="shared" si="1"/>
        <v>0</v>
      </c>
      <c r="D9" s="123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71">
        <v>0</v>
      </c>
    </row>
    <row r="10" spans="1:19" ht="28.5" customHeight="1" thickTop="1" thickBot="1">
      <c r="A10" s="273"/>
      <c r="B10" s="216" t="s">
        <v>26</v>
      </c>
      <c r="C10" s="28">
        <f t="shared" si="1"/>
        <v>0</v>
      </c>
      <c r="D10" s="123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71">
        <v>0</v>
      </c>
    </row>
    <row r="11" spans="1:19" ht="28.5" customHeight="1" thickTop="1" thickBot="1">
      <c r="A11" s="273"/>
      <c r="B11" s="216" t="s">
        <v>24</v>
      </c>
      <c r="C11" s="28">
        <f t="shared" si="1"/>
        <v>0</v>
      </c>
      <c r="D11" s="123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71">
        <v>0</v>
      </c>
    </row>
    <row r="12" spans="1:19" ht="28.5" customHeight="1" thickTop="1" thickBot="1">
      <c r="A12" s="273"/>
      <c r="B12" s="216" t="s">
        <v>37</v>
      </c>
      <c r="C12" s="28">
        <f t="shared" si="1"/>
        <v>0</v>
      </c>
      <c r="D12" s="123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71">
        <v>0</v>
      </c>
    </row>
    <row r="13" spans="1:19" ht="28.5" customHeight="1" thickTop="1" thickBot="1">
      <c r="A13" s="273"/>
      <c r="B13" s="216" t="s">
        <v>6</v>
      </c>
      <c r="C13" s="28">
        <f t="shared" si="1"/>
        <v>1</v>
      </c>
      <c r="D13" s="123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1</v>
      </c>
      <c r="O13" s="49">
        <v>0</v>
      </c>
      <c r="P13" s="49">
        <v>0</v>
      </c>
      <c r="Q13" s="49">
        <v>0</v>
      </c>
      <c r="R13" s="49">
        <v>0</v>
      </c>
      <c r="S13" s="71">
        <v>0</v>
      </c>
    </row>
    <row r="14" spans="1:19" ht="28.5" customHeight="1" thickTop="1" thickBot="1">
      <c r="A14" s="273"/>
      <c r="B14" s="216" t="s">
        <v>13</v>
      </c>
      <c r="C14" s="28">
        <f t="shared" si="1"/>
        <v>0</v>
      </c>
      <c r="D14" s="123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71">
        <v>0</v>
      </c>
    </row>
    <row r="15" spans="1:19" ht="28.5" customHeight="1" thickTop="1" thickBot="1">
      <c r="A15" s="273"/>
      <c r="B15" s="216" t="s">
        <v>39</v>
      </c>
      <c r="C15" s="28">
        <f t="shared" si="1"/>
        <v>0</v>
      </c>
      <c r="D15" s="123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71">
        <v>0</v>
      </c>
    </row>
    <row r="16" spans="1:19" ht="28.5" customHeight="1" thickTop="1" thickBot="1">
      <c r="A16" s="273"/>
      <c r="B16" s="216" t="s">
        <v>40</v>
      </c>
      <c r="C16" s="28">
        <f t="shared" si="1"/>
        <v>2</v>
      </c>
      <c r="D16" s="123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2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71">
        <v>0</v>
      </c>
    </row>
    <row r="17" spans="1:19" ht="28.5" customHeight="1" thickTop="1" thickBot="1">
      <c r="A17" s="273"/>
      <c r="B17" s="216" t="s">
        <v>41</v>
      </c>
      <c r="C17" s="28">
        <f t="shared" si="1"/>
        <v>2</v>
      </c>
      <c r="D17" s="123">
        <v>0</v>
      </c>
      <c r="E17" s="49">
        <v>0</v>
      </c>
      <c r="F17" s="49">
        <v>2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71">
        <v>0</v>
      </c>
    </row>
    <row r="18" spans="1:19" ht="28.5" customHeight="1" thickTop="1" thickBot="1">
      <c r="A18" s="273"/>
      <c r="B18" s="216" t="s">
        <v>27</v>
      </c>
      <c r="C18" s="28">
        <f t="shared" si="1"/>
        <v>0</v>
      </c>
      <c r="D18" s="123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71">
        <v>0</v>
      </c>
    </row>
    <row r="19" spans="1:19" ht="28.5" customHeight="1" thickTop="1" thickBot="1">
      <c r="A19" s="273"/>
      <c r="B19" s="216" t="s">
        <v>42</v>
      </c>
      <c r="C19" s="28">
        <f t="shared" si="1"/>
        <v>0</v>
      </c>
      <c r="D19" s="123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71">
        <v>0</v>
      </c>
    </row>
    <row r="20" spans="1:19" ht="28.5" customHeight="1" thickTop="1" thickBot="1">
      <c r="A20" s="273"/>
      <c r="B20" s="217" t="s">
        <v>43</v>
      </c>
      <c r="C20" s="74">
        <f t="shared" si="1"/>
        <v>0</v>
      </c>
      <c r="D20" s="123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71">
        <v>0</v>
      </c>
    </row>
    <row r="21" spans="1:19" ht="28.5" customHeight="1" thickTop="1" thickBot="1">
      <c r="A21" s="242" t="s">
        <v>44</v>
      </c>
      <c r="B21" s="242"/>
      <c r="C21" s="70">
        <f>SUM(D21:S21)</f>
        <v>24</v>
      </c>
      <c r="D21" s="124">
        <f t="shared" ref="D21:S21" si="2">SUM(D5:D20)</f>
        <v>0</v>
      </c>
      <c r="E21" s="125">
        <f t="shared" si="2"/>
        <v>1</v>
      </c>
      <c r="F21" s="125">
        <f t="shared" si="2"/>
        <v>2</v>
      </c>
      <c r="G21" s="125">
        <f t="shared" si="2"/>
        <v>0</v>
      </c>
      <c r="H21" s="125">
        <f t="shared" si="2"/>
        <v>3</v>
      </c>
      <c r="I21" s="125">
        <f t="shared" si="2"/>
        <v>1</v>
      </c>
      <c r="J21" s="125">
        <f t="shared" si="2"/>
        <v>1</v>
      </c>
      <c r="K21" s="125">
        <f t="shared" si="2"/>
        <v>0</v>
      </c>
      <c r="L21" s="125">
        <f t="shared" si="2"/>
        <v>0</v>
      </c>
      <c r="M21" s="125">
        <f t="shared" si="2"/>
        <v>2</v>
      </c>
      <c r="N21" s="125">
        <f t="shared" si="2"/>
        <v>4</v>
      </c>
      <c r="O21" s="125">
        <f t="shared" si="2"/>
        <v>3</v>
      </c>
      <c r="P21" s="125">
        <f t="shared" si="2"/>
        <v>4</v>
      </c>
      <c r="Q21" s="125">
        <f t="shared" si="2"/>
        <v>1</v>
      </c>
      <c r="R21" s="125">
        <f t="shared" si="2"/>
        <v>1</v>
      </c>
      <c r="S21" s="126">
        <f t="shared" si="2"/>
        <v>1</v>
      </c>
    </row>
    <row r="22" spans="1:19" ht="28.5" customHeight="1" thickBot="1">
      <c r="A22" s="238" t="s">
        <v>12</v>
      </c>
      <c r="B22" s="180" t="s">
        <v>15</v>
      </c>
      <c r="C22" s="8">
        <f t="shared" si="1"/>
        <v>32</v>
      </c>
      <c r="D22" s="13">
        <v>4</v>
      </c>
      <c r="E22" s="16">
        <v>0</v>
      </c>
      <c r="F22" s="16">
        <v>0</v>
      </c>
      <c r="G22" s="16">
        <v>16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5</v>
      </c>
      <c r="P22" s="16">
        <v>0</v>
      </c>
      <c r="Q22" s="16">
        <v>6</v>
      </c>
      <c r="R22" s="16">
        <v>1</v>
      </c>
      <c r="S22" s="33">
        <v>0</v>
      </c>
    </row>
    <row r="23" spans="1:19" ht="28.5" customHeight="1" thickTop="1" thickBot="1">
      <c r="A23" s="238"/>
      <c r="B23" s="177" t="s">
        <v>45</v>
      </c>
      <c r="C23" s="9">
        <f t="shared" si="1"/>
        <v>95</v>
      </c>
      <c r="D23" s="127">
        <v>20</v>
      </c>
      <c r="E23" s="128">
        <v>3</v>
      </c>
      <c r="F23" s="128">
        <v>0</v>
      </c>
      <c r="G23" s="128">
        <v>13</v>
      </c>
      <c r="H23" s="128">
        <v>0</v>
      </c>
      <c r="I23" s="128">
        <v>4</v>
      </c>
      <c r="J23" s="128">
        <v>0</v>
      </c>
      <c r="K23" s="128">
        <v>0</v>
      </c>
      <c r="L23" s="128">
        <v>0</v>
      </c>
      <c r="M23" s="128">
        <v>0</v>
      </c>
      <c r="N23" s="128">
        <v>1</v>
      </c>
      <c r="O23" s="128">
        <v>39</v>
      </c>
      <c r="P23" s="128">
        <v>2</v>
      </c>
      <c r="Q23" s="128">
        <v>12</v>
      </c>
      <c r="R23" s="128">
        <v>0</v>
      </c>
      <c r="S23" s="32">
        <v>1</v>
      </c>
    </row>
    <row r="24" spans="1:19" ht="28.5" customHeight="1" thickTop="1" thickBot="1">
      <c r="A24" s="238"/>
      <c r="B24" s="177" t="s">
        <v>38</v>
      </c>
      <c r="C24" s="9">
        <f t="shared" si="1"/>
        <v>22</v>
      </c>
      <c r="D24" s="127">
        <v>4</v>
      </c>
      <c r="E24" s="128">
        <v>0</v>
      </c>
      <c r="F24" s="128">
        <v>0</v>
      </c>
      <c r="G24" s="128">
        <v>3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13</v>
      </c>
      <c r="P24" s="128">
        <v>0</v>
      </c>
      <c r="Q24" s="128">
        <v>2</v>
      </c>
      <c r="R24" s="128">
        <v>0</v>
      </c>
      <c r="S24" s="32">
        <v>0</v>
      </c>
    </row>
    <row r="25" spans="1:19" ht="28.5" customHeight="1" thickTop="1" thickBot="1">
      <c r="A25" s="238"/>
      <c r="B25" s="181" t="s">
        <v>46</v>
      </c>
      <c r="C25" s="10">
        <f t="shared" si="1"/>
        <v>11</v>
      </c>
      <c r="D25" s="127">
        <v>0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1</v>
      </c>
      <c r="P25" s="128">
        <v>0</v>
      </c>
      <c r="Q25" s="128">
        <v>10</v>
      </c>
      <c r="R25" s="128">
        <v>0</v>
      </c>
      <c r="S25" s="32">
        <v>0</v>
      </c>
    </row>
    <row r="26" spans="1:19" ht="28.5" customHeight="1" thickTop="1" thickBot="1">
      <c r="A26" s="257" t="s">
        <v>47</v>
      </c>
      <c r="B26" s="257"/>
      <c r="C26" s="6">
        <f t="shared" si="1"/>
        <v>160</v>
      </c>
      <c r="D26" s="124">
        <f>SUM(D22:D25)</f>
        <v>28</v>
      </c>
      <c r="E26" s="125">
        <f>SUM(E22:E25)</f>
        <v>3</v>
      </c>
      <c r="F26" s="125">
        <f t="shared" ref="F26:S26" si="3">SUM(F22:F25)</f>
        <v>0</v>
      </c>
      <c r="G26" s="125">
        <f t="shared" si="3"/>
        <v>32</v>
      </c>
      <c r="H26" s="125">
        <f t="shared" si="3"/>
        <v>0</v>
      </c>
      <c r="I26" s="125">
        <f t="shared" si="3"/>
        <v>4</v>
      </c>
      <c r="J26" s="125">
        <f t="shared" si="3"/>
        <v>0</v>
      </c>
      <c r="K26" s="125">
        <f t="shared" si="3"/>
        <v>0</v>
      </c>
      <c r="L26" s="125">
        <f t="shared" si="3"/>
        <v>0</v>
      </c>
      <c r="M26" s="125">
        <f t="shared" si="3"/>
        <v>0</v>
      </c>
      <c r="N26" s="125">
        <f t="shared" si="3"/>
        <v>1</v>
      </c>
      <c r="O26" s="125">
        <f t="shared" si="3"/>
        <v>58</v>
      </c>
      <c r="P26" s="125">
        <f t="shared" si="3"/>
        <v>2</v>
      </c>
      <c r="Q26" s="125">
        <f t="shared" si="3"/>
        <v>30</v>
      </c>
      <c r="R26" s="125">
        <f t="shared" si="3"/>
        <v>1</v>
      </c>
      <c r="S26" s="126">
        <f t="shared" si="3"/>
        <v>1</v>
      </c>
    </row>
    <row r="27" spans="1:19" ht="28.5" customHeight="1">
      <c r="A27" s="209" t="s">
        <v>23</v>
      </c>
      <c r="B27" s="175" t="s">
        <v>25</v>
      </c>
      <c r="C27" s="78">
        <f t="shared" si="1"/>
        <v>1</v>
      </c>
      <c r="D27" s="7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1</v>
      </c>
      <c r="O27" s="19">
        <v>0</v>
      </c>
      <c r="P27" s="19">
        <v>0</v>
      </c>
      <c r="Q27" s="19">
        <v>0</v>
      </c>
      <c r="R27" s="19">
        <v>0</v>
      </c>
      <c r="S27" s="25">
        <v>0</v>
      </c>
    </row>
    <row r="28" spans="1:19" ht="28.5" customHeight="1">
      <c r="A28" s="176"/>
      <c r="B28" s="177" t="s">
        <v>48</v>
      </c>
      <c r="C28" s="9">
        <f t="shared" si="1"/>
        <v>4</v>
      </c>
      <c r="D28" s="14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3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26">
        <v>1</v>
      </c>
    </row>
    <row r="29" spans="1:19" ht="28.5" customHeight="1">
      <c r="A29" s="176"/>
      <c r="B29" s="177" t="s">
        <v>34</v>
      </c>
      <c r="C29" s="9">
        <f t="shared" si="1"/>
        <v>1</v>
      </c>
      <c r="D29" s="14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1</v>
      </c>
      <c r="O29" s="41">
        <v>0</v>
      </c>
      <c r="P29" s="41">
        <v>0</v>
      </c>
      <c r="Q29" s="41">
        <v>0</v>
      </c>
      <c r="R29" s="41">
        <v>0</v>
      </c>
      <c r="S29" s="26">
        <v>0</v>
      </c>
    </row>
    <row r="30" spans="1:19" ht="28.5" customHeight="1" thickBot="1">
      <c r="A30" s="178"/>
      <c r="B30" s="179" t="s">
        <v>49</v>
      </c>
      <c r="C30" s="80">
        <f t="shared" si="1"/>
        <v>1</v>
      </c>
      <c r="D30" s="14">
        <v>1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26">
        <v>0</v>
      </c>
    </row>
    <row r="31" spans="1:19" ht="28.5" customHeight="1" thickTop="1" thickBot="1">
      <c r="A31" s="267" t="s">
        <v>50</v>
      </c>
      <c r="B31" s="267"/>
      <c r="C31" s="81">
        <f t="shared" si="1"/>
        <v>7</v>
      </c>
      <c r="D31" s="82">
        <f t="shared" ref="D31:S31" si="4">SUM(D27:D30)</f>
        <v>1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3</v>
      </c>
      <c r="N31" s="15">
        <f t="shared" si="4"/>
        <v>2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1</v>
      </c>
    </row>
    <row r="32" spans="1:19" ht="28.5" customHeight="1" thickBot="1">
      <c r="A32" s="239" t="s">
        <v>8</v>
      </c>
      <c r="B32" s="204" t="s">
        <v>51</v>
      </c>
      <c r="C32" s="131">
        <f t="shared" si="1"/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25">
        <v>0</v>
      </c>
    </row>
    <row r="33" spans="1:19" ht="28.5" customHeight="1" thickTop="1" thickBot="1">
      <c r="A33" s="239"/>
      <c r="B33" s="181" t="s">
        <v>29</v>
      </c>
      <c r="C33" s="132">
        <f t="shared" si="1"/>
        <v>0</v>
      </c>
      <c r="D33" s="41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26">
        <v>0</v>
      </c>
    </row>
    <row r="34" spans="1:19" ht="28.5" customHeight="1" thickTop="1" thickBot="1">
      <c r="A34" s="239"/>
      <c r="B34" s="205" t="s">
        <v>53</v>
      </c>
      <c r="C34" s="132">
        <f t="shared" si="1"/>
        <v>1</v>
      </c>
      <c r="D34" s="41">
        <v>1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26">
        <v>0</v>
      </c>
    </row>
    <row r="35" spans="1:19" ht="28.5" customHeight="1" thickTop="1" thickBot="1">
      <c r="A35" s="257" t="s">
        <v>54</v>
      </c>
      <c r="B35" s="257"/>
      <c r="C35" s="133">
        <f t="shared" si="1"/>
        <v>1</v>
      </c>
      <c r="D35" s="134">
        <f t="shared" ref="D35:S35" si="5">SUM(D32:D34)</f>
        <v>1</v>
      </c>
      <c r="E35" s="134">
        <f t="shared" si="5"/>
        <v>0</v>
      </c>
      <c r="F35" s="134">
        <f t="shared" si="5"/>
        <v>0</v>
      </c>
      <c r="G35" s="134">
        <f t="shared" si="5"/>
        <v>0</v>
      </c>
      <c r="H35" s="134">
        <v>0</v>
      </c>
      <c r="I35" s="134">
        <f t="shared" si="5"/>
        <v>0</v>
      </c>
      <c r="J35" s="134">
        <f t="shared" si="5"/>
        <v>0</v>
      </c>
      <c r="K35" s="134">
        <f t="shared" si="5"/>
        <v>0</v>
      </c>
      <c r="L35" s="134">
        <f t="shared" si="5"/>
        <v>0</v>
      </c>
      <c r="M35" s="134">
        <f t="shared" si="5"/>
        <v>0</v>
      </c>
      <c r="N35" s="134">
        <f t="shared" si="5"/>
        <v>0</v>
      </c>
      <c r="O35" s="134">
        <f t="shared" si="5"/>
        <v>0</v>
      </c>
      <c r="P35" s="134">
        <f t="shared" si="5"/>
        <v>0</v>
      </c>
      <c r="Q35" s="134">
        <f t="shared" si="5"/>
        <v>0</v>
      </c>
      <c r="R35" s="134">
        <f t="shared" si="5"/>
        <v>0</v>
      </c>
      <c r="S35" s="135">
        <f t="shared" si="5"/>
        <v>0</v>
      </c>
    </row>
    <row r="36" spans="1:19" ht="28.5" customHeight="1">
      <c r="A36" s="253" t="s">
        <v>18</v>
      </c>
      <c r="B36" s="253"/>
      <c r="C36" s="76">
        <f>SUM(D36:S36)</f>
        <v>8</v>
      </c>
      <c r="D36" s="161">
        <v>0</v>
      </c>
      <c r="E36" s="21">
        <v>3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3</v>
      </c>
      <c r="L36" s="21">
        <v>1</v>
      </c>
      <c r="M36" s="21">
        <v>0</v>
      </c>
      <c r="N36" s="21">
        <v>0</v>
      </c>
      <c r="O36" s="21">
        <v>0</v>
      </c>
      <c r="P36" s="21">
        <v>1</v>
      </c>
      <c r="Q36" s="21">
        <v>0</v>
      </c>
      <c r="R36" s="21">
        <v>0</v>
      </c>
      <c r="S36" s="61">
        <v>0</v>
      </c>
    </row>
    <row r="37" spans="1:19" ht="28.5" customHeight="1">
      <c r="A37" s="279" t="s">
        <v>55</v>
      </c>
      <c r="B37" s="279"/>
      <c r="C37" s="83">
        <f t="shared" si="1"/>
        <v>0</v>
      </c>
      <c r="D37" s="34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26">
        <v>0</v>
      </c>
    </row>
    <row r="38" spans="1:19" ht="28.5" customHeight="1">
      <c r="A38" s="240" t="s">
        <v>56</v>
      </c>
      <c r="B38" s="240"/>
      <c r="C38" s="9">
        <f t="shared" si="1"/>
        <v>3</v>
      </c>
      <c r="D38" s="34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1</v>
      </c>
      <c r="O38" s="41">
        <v>0</v>
      </c>
      <c r="P38" s="41">
        <v>0</v>
      </c>
      <c r="Q38" s="41">
        <v>0</v>
      </c>
      <c r="R38" s="41">
        <v>0</v>
      </c>
      <c r="S38" s="26">
        <v>2</v>
      </c>
    </row>
    <row r="39" spans="1:19" ht="28.5" customHeight="1">
      <c r="A39" s="240" t="s">
        <v>52</v>
      </c>
      <c r="B39" s="240"/>
      <c r="C39" s="51">
        <f t="shared" si="1"/>
        <v>7</v>
      </c>
      <c r="D39" s="34">
        <v>0</v>
      </c>
      <c r="E39" s="41">
        <v>0</v>
      </c>
      <c r="F39" s="41">
        <v>0</v>
      </c>
      <c r="G39" s="41">
        <v>0</v>
      </c>
      <c r="H39" s="41">
        <v>1</v>
      </c>
      <c r="I39" s="41">
        <v>0</v>
      </c>
      <c r="J39" s="41">
        <v>0</v>
      </c>
      <c r="K39" s="41">
        <v>0</v>
      </c>
      <c r="L39" s="41">
        <v>2</v>
      </c>
      <c r="M39" s="41">
        <v>0</v>
      </c>
      <c r="N39" s="41">
        <v>0</v>
      </c>
      <c r="O39" s="41">
        <v>0</v>
      </c>
      <c r="P39" s="41">
        <v>1</v>
      </c>
      <c r="Q39" s="41">
        <v>0</v>
      </c>
      <c r="R39" s="41">
        <v>0</v>
      </c>
      <c r="S39" s="26">
        <v>3</v>
      </c>
    </row>
    <row r="40" spans="1:19" ht="28.5" customHeight="1">
      <c r="A40" s="277" t="s">
        <v>70</v>
      </c>
      <c r="B40" s="277"/>
      <c r="C40" s="9">
        <f t="shared" si="1"/>
        <v>22</v>
      </c>
      <c r="D40" s="34">
        <v>12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9</v>
      </c>
      <c r="Q40" s="41">
        <v>0</v>
      </c>
      <c r="R40" s="41">
        <v>0</v>
      </c>
      <c r="S40" s="26">
        <v>1</v>
      </c>
    </row>
    <row r="41" spans="1:19" ht="28.5" customHeight="1">
      <c r="A41" s="246" t="s">
        <v>11</v>
      </c>
      <c r="B41" s="246"/>
      <c r="C41" s="9">
        <f t="shared" si="1"/>
        <v>1</v>
      </c>
      <c r="D41" s="34">
        <v>1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26">
        <v>0</v>
      </c>
    </row>
    <row r="42" spans="1:19" ht="28.5" customHeight="1">
      <c r="A42" s="240" t="s">
        <v>59</v>
      </c>
      <c r="B42" s="240"/>
      <c r="C42" s="51">
        <f t="shared" si="1"/>
        <v>25</v>
      </c>
      <c r="D42" s="163">
        <v>20</v>
      </c>
      <c r="E42" s="41">
        <v>0</v>
      </c>
      <c r="F42" s="41">
        <v>2</v>
      </c>
      <c r="G42" s="41">
        <v>0</v>
      </c>
      <c r="H42" s="41">
        <v>0</v>
      </c>
      <c r="I42" s="41">
        <v>0</v>
      </c>
      <c r="J42" s="41">
        <v>1</v>
      </c>
      <c r="K42" s="41">
        <v>0</v>
      </c>
      <c r="L42" s="41">
        <v>0</v>
      </c>
      <c r="M42" s="41">
        <v>1</v>
      </c>
      <c r="N42" s="41">
        <v>0</v>
      </c>
      <c r="O42" s="41">
        <v>1</v>
      </c>
      <c r="P42" s="41">
        <v>0</v>
      </c>
      <c r="Q42" s="41">
        <v>0</v>
      </c>
      <c r="R42" s="41">
        <v>0</v>
      </c>
      <c r="S42" s="26">
        <v>0</v>
      </c>
    </row>
    <row r="43" spans="1:19" ht="28.5" customHeight="1">
      <c r="A43" s="240" t="s">
        <v>21</v>
      </c>
      <c r="B43" s="240"/>
      <c r="C43" s="9">
        <f t="shared" si="1"/>
        <v>9</v>
      </c>
      <c r="D43" s="34">
        <v>3</v>
      </c>
      <c r="E43" s="41">
        <v>0</v>
      </c>
      <c r="F43" s="41">
        <v>0</v>
      </c>
      <c r="G43" s="41">
        <v>0</v>
      </c>
      <c r="H43" s="41">
        <v>0</v>
      </c>
      <c r="I43" s="41">
        <v>1</v>
      </c>
      <c r="J43" s="41">
        <v>1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4</v>
      </c>
      <c r="S43" s="26">
        <v>0</v>
      </c>
    </row>
    <row r="44" spans="1:19" ht="28.5" customHeight="1">
      <c r="A44" s="240" t="s">
        <v>17</v>
      </c>
      <c r="B44" s="240"/>
      <c r="C44" s="51">
        <f t="shared" si="1"/>
        <v>26</v>
      </c>
      <c r="D44" s="34">
        <v>13</v>
      </c>
      <c r="E44" s="41">
        <v>0</v>
      </c>
      <c r="F44" s="41">
        <v>0</v>
      </c>
      <c r="G44" s="41">
        <v>0</v>
      </c>
      <c r="H44" s="41">
        <v>6</v>
      </c>
      <c r="I44" s="41">
        <v>0</v>
      </c>
      <c r="J44" s="41">
        <v>1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6</v>
      </c>
      <c r="S44" s="26">
        <v>0</v>
      </c>
    </row>
    <row r="45" spans="1:19" ht="28.5" customHeight="1">
      <c r="A45" s="240" t="s">
        <v>57</v>
      </c>
      <c r="B45" s="240"/>
      <c r="C45" s="9">
        <f t="shared" si="1"/>
        <v>89</v>
      </c>
      <c r="D45" s="34">
        <v>24</v>
      </c>
      <c r="E45" s="41">
        <v>0</v>
      </c>
      <c r="F45" s="41">
        <v>0</v>
      </c>
      <c r="G45" s="41">
        <v>0</v>
      </c>
      <c r="H45" s="41">
        <v>61</v>
      </c>
      <c r="I45" s="41">
        <v>0</v>
      </c>
      <c r="J45" s="41">
        <v>0</v>
      </c>
      <c r="K45" s="41">
        <v>0</v>
      </c>
      <c r="L45" s="41">
        <v>0</v>
      </c>
      <c r="M45" s="41">
        <v>1</v>
      </c>
      <c r="N45" s="41">
        <v>1</v>
      </c>
      <c r="O45" s="41">
        <v>0</v>
      </c>
      <c r="P45" s="41">
        <v>0</v>
      </c>
      <c r="Q45" s="41">
        <v>2</v>
      </c>
      <c r="R45" s="41">
        <v>0</v>
      </c>
      <c r="S45" s="26">
        <v>0</v>
      </c>
    </row>
    <row r="46" spans="1:19" ht="28.5" customHeight="1">
      <c r="A46" s="240" t="s">
        <v>61</v>
      </c>
      <c r="B46" s="240"/>
      <c r="C46" s="51">
        <f t="shared" si="1"/>
        <v>16</v>
      </c>
      <c r="D46" s="34">
        <v>3</v>
      </c>
      <c r="E46" s="41">
        <v>0</v>
      </c>
      <c r="F46" s="41">
        <v>0</v>
      </c>
      <c r="G46" s="41">
        <v>0</v>
      </c>
      <c r="H46" s="41">
        <v>12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1</v>
      </c>
      <c r="P46" s="41">
        <v>0</v>
      </c>
      <c r="Q46" s="41">
        <v>0</v>
      </c>
      <c r="R46" s="41">
        <v>0</v>
      </c>
      <c r="S46" s="26">
        <v>0</v>
      </c>
    </row>
    <row r="47" spans="1:19" ht="28.5" customHeight="1" thickBot="1">
      <c r="A47" s="245" t="s">
        <v>60</v>
      </c>
      <c r="B47" s="245"/>
      <c r="C47" s="77">
        <f t="shared" si="1"/>
        <v>11</v>
      </c>
      <c r="D47" s="55">
        <v>0</v>
      </c>
      <c r="E47" s="29">
        <v>0</v>
      </c>
      <c r="F47" s="29">
        <v>0</v>
      </c>
      <c r="G47" s="29">
        <v>0</v>
      </c>
      <c r="H47" s="29">
        <v>9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1</v>
      </c>
      <c r="P47" s="29">
        <v>0</v>
      </c>
      <c r="Q47" s="29">
        <v>1</v>
      </c>
      <c r="R47" s="29">
        <v>0</v>
      </c>
      <c r="S47" s="56">
        <v>0</v>
      </c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78" zoomScaleNormal="78" zoomScaleSheetLayoutView="100" workbookViewId="0">
      <pane xSplit="2" ySplit="4" topLeftCell="C35" activePane="bottomRight" state="frozen"/>
      <selection activeCell="P4" sqref="P4"/>
      <selection pane="topRight" activeCell="P4" sqref="P4"/>
      <selection pane="bottomLeft" activeCell="P4" sqref="P4"/>
      <selection pane="bottomRight" activeCell="D4" sqref="D4"/>
    </sheetView>
  </sheetViews>
  <sheetFormatPr defaultRowHeight="13.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thickBot="1">
      <c r="A1" s="170">
        <f ca="1">TODAY()</f>
        <v>44734</v>
      </c>
      <c r="B1" s="289" t="s">
        <v>3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</row>
    <row r="2" spans="1:19" ht="28.5" customHeight="1" thickBot="1">
      <c r="A2" s="59"/>
      <c r="B2" s="60"/>
      <c r="C2" s="31" t="s">
        <v>62</v>
      </c>
      <c r="D2" s="293" t="s">
        <v>65</v>
      </c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58" t="s">
        <v>81</v>
      </c>
      <c r="S2" s="30"/>
    </row>
    <row r="3" spans="1:19" ht="28.5" customHeight="1" thickBot="1">
      <c r="A3" s="291" t="s">
        <v>67</v>
      </c>
      <c r="B3" s="292"/>
      <c r="C3" s="35" t="s">
        <v>5</v>
      </c>
      <c r="D3" s="36" t="s">
        <v>1</v>
      </c>
      <c r="E3" s="36" t="s">
        <v>7</v>
      </c>
      <c r="F3" s="37" t="s">
        <v>9</v>
      </c>
      <c r="G3" s="36" t="s">
        <v>0</v>
      </c>
      <c r="H3" s="37" t="s">
        <v>12</v>
      </c>
      <c r="I3" s="37" t="s">
        <v>16</v>
      </c>
      <c r="J3" s="36" t="s">
        <v>8</v>
      </c>
      <c r="K3" s="37" t="s">
        <v>19</v>
      </c>
      <c r="L3" s="37" t="s">
        <v>20</v>
      </c>
      <c r="M3" s="37" t="s">
        <v>22</v>
      </c>
      <c r="N3" s="37" t="s">
        <v>2</v>
      </c>
      <c r="O3" s="37" t="s">
        <v>4</v>
      </c>
      <c r="P3" s="37" t="s">
        <v>23</v>
      </c>
      <c r="Q3" s="37" t="s">
        <v>14</v>
      </c>
      <c r="R3" s="37" t="s">
        <v>28</v>
      </c>
      <c r="S3" s="38" t="s">
        <v>10</v>
      </c>
    </row>
    <row r="4" spans="1:19" ht="28.5" customHeight="1" thickBot="1">
      <c r="A4" s="290" t="s">
        <v>5</v>
      </c>
      <c r="B4" s="290"/>
      <c r="C4" s="72">
        <f>SUM('4月:3月'!C4)</f>
        <v>5152</v>
      </c>
      <c r="D4" s="73">
        <f>SUM(D21,D26,D31,D35,D36:D47)</f>
        <v>1191</v>
      </c>
      <c r="E4" s="73">
        <f t="shared" ref="E4:S4" si="0">SUM(E21,E26,E31,E35,E36:E47)</f>
        <v>83</v>
      </c>
      <c r="F4" s="73">
        <f t="shared" si="0"/>
        <v>65</v>
      </c>
      <c r="G4" s="73">
        <f t="shared" si="0"/>
        <v>279</v>
      </c>
      <c r="H4" s="73">
        <f t="shared" si="0"/>
        <v>1479</v>
      </c>
      <c r="I4" s="73">
        <f t="shared" si="0"/>
        <v>86</v>
      </c>
      <c r="J4" s="73">
        <f t="shared" si="0"/>
        <v>109</v>
      </c>
      <c r="K4" s="73">
        <f t="shared" si="0"/>
        <v>23</v>
      </c>
      <c r="L4" s="73">
        <f t="shared" si="0"/>
        <v>83</v>
      </c>
      <c r="M4" s="73">
        <f t="shared" si="0"/>
        <v>74</v>
      </c>
      <c r="N4" s="73">
        <f t="shared" si="0"/>
        <v>94</v>
      </c>
      <c r="O4" s="73">
        <f t="shared" si="0"/>
        <v>840</v>
      </c>
      <c r="P4" s="73">
        <f t="shared" si="0"/>
        <v>214</v>
      </c>
      <c r="Q4" s="73">
        <f t="shared" si="0"/>
        <v>370</v>
      </c>
      <c r="R4" s="73">
        <f t="shared" si="0"/>
        <v>111</v>
      </c>
      <c r="S4" s="218">
        <f t="shared" si="0"/>
        <v>51</v>
      </c>
    </row>
    <row r="5" spans="1:19" ht="28.5" customHeight="1" thickBot="1">
      <c r="A5" s="281" t="s">
        <v>1</v>
      </c>
      <c r="B5" s="140" t="s">
        <v>30</v>
      </c>
      <c r="C5" s="76">
        <f>SUM('4月:3月'!C5)</f>
        <v>141</v>
      </c>
      <c r="D5" s="219">
        <f>SUM('4月:3月'!D5)</f>
        <v>0</v>
      </c>
      <c r="E5" s="19">
        <f>SUM('4月:3月'!E5)</f>
        <v>8</v>
      </c>
      <c r="F5" s="19">
        <f>SUM('4月:3月'!F5)</f>
        <v>4</v>
      </c>
      <c r="G5" s="19">
        <f>SUM('4月:3月'!G5)</f>
        <v>2</v>
      </c>
      <c r="H5" s="19">
        <f>SUM('4月:3月'!H5)</f>
        <v>21</v>
      </c>
      <c r="I5" s="19">
        <f>SUM('4月:3月'!I5)</f>
        <v>5</v>
      </c>
      <c r="J5" s="19">
        <f>SUM('4月:3月'!J5)</f>
        <v>5</v>
      </c>
      <c r="K5" s="19">
        <f>SUM('4月:3月'!K5)</f>
        <v>2</v>
      </c>
      <c r="L5" s="19">
        <f>SUM('4月:3月'!L5)</f>
        <v>3</v>
      </c>
      <c r="M5" s="19">
        <f>SUM('4月:3月'!M5)</f>
        <v>5</v>
      </c>
      <c r="N5" s="19">
        <f>SUM('4月:3月'!N5)</f>
        <v>15</v>
      </c>
      <c r="O5" s="19">
        <f>SUM('4月:3月'!O5)</f>
        <v>16</v>
      </c>
      <c r="P5" s="19">
        <f>SUM('4月:3月'!P5)</f>
        <v>34</v>
      </c>
      <c r="Q5" s="19">
        <f>SUM('4月:3月'!Q5)</f>
        <v>5</v>
      </c>
      <c r="R5" s="19">
        <f>SUM('4月:3月'!R5)</f>
        <v>10</v>
      </c>
      <c r="S5" s="25">
        <f>SUM('4月:3月'!S5)</f>
        <v>6</v>
      </c>
    </row>
    <row r="6" spans="1:19" ht="28.5" customHeight="1" thickTop="1" thickBot="1">
      <c r="A6" s="281"/>
      <c r="B6" s="141" t="s">
        <v>33</v>
      </c>
      <c r="C6" s="228">
        <f>SUM('4月:3月'!C6)</f>
        <v>41</v>
      </c>
      <c r="D6" s="220">
        <f>SUM('4月:3月'!D6)</f>
        <v>0</v>
      </c>
      <c r="E6" s="41">
        <f>SUM('4月:3月'!E6)</f>
        <v>0</v>
      </c>
      <c r="F6" s="41">
        <f>SUM('4月:3月'!F6)</f>
        <v>0</v>
      </c>
      <c r="G6" s="41">
        <f>SUM('4月:3月'!G6)</f>
        <v>0</v>
      </c>
      <c r="H6" s="41">
        <f>SUM('4月:3月'!H6)</f>
        <v>0</v>
      </c>
      <c r="I6" s="41">
        <f>SUM('4月:3月'!I6)</f>
        <v>0</v>
      </c>
      <c r="J6" s="41">
        <f>SUM('4月:3月'!J6)</f>
        <v>0</v>
      </c>
      <c r="K6" s="41">
        <f>SUM('4月:3月'!K6)</f>
        <v>1</v>
      </c>
      <c r="L6" s="41">
        <f>SUM('4月:3月'!L6)</f>
        <v>0</v>
      </c>
      <c r="M6" s="41">
        <f>SUM('4月:3月'!M6)</f>
        <v>1</v>
      </c>
      <c r="N6" s="41">
        <f>SUM('4月:3月'!N6)</f>
        <v>20</v>
      </c>
      <c r="O6" s="41">
        <f>SUM('4月:3月'!O6)</f>
        <v>0</v>
      </c>
      <c r="P6" s="41">
        <f>SUM('4月:3月'!P6)</f>
        <v>19</v>
      </c>
      <c r="Q6" s="41">
        <f>SUM('4月:3月'!Q6)</f>
        <v>0</v>
      </c>
      <c r="R6" s="41">
        <f>SUM('4月:3月'!R6)</f>
        <v>0</v>
      </c>
      <c r="S6" s="26">
        <f>SUM('4月:3月'!S6)</f>
        <v>0</v>
      </c>
    </row>
    <row r="7" spans="1:19" ht="28.5" customHeight="1" thickTop="1" thickBot="1">
      <c r="A7" s="281"/>
      <c r="B7" s="141" t="s">
        <v>31</v>
      </c>
      <c r="C7" s="228">
        <f>SUM('4月:3月'!C7)</f>
        <v>10</v>
      </c>
      <c r="D7" s="220">
        <f>SUM('4月:3月'!D7)</f>
        <v>0</v>
      </c>
      <c r="E7" s="41">
        <f>SUM('4月:3月'!E7)</f>
        <v>0</v>
      </c>
      <c r="F7" s="41">
        <f>SUM('4月:3月'!F7)</f>
        <v>1</v>
      </c>
      <c r="G7" s="41">
        <f>SUM('4月:3月'!G7)</f>
        <v>0</v>
      </c>
      <c r="H7" s="41">
        <f>SUM('4月:3月'!H7)</f>
        <v>3</v>
      </c>
      <c r="I7" s="41">
        <f>SUM('4月:3月'!I7)</f>
        <v>1</v>
      </c>
      <c r="J7" s="41">
        <f>SUM('4月:3月'!J7)</f>
        <v>1</v>
      </c>
      <c r="K7" s="41">
        <f>SUM('4月:3月'!K7)</f>
        <v>0</v>
      </c>
      <c r="L7" s="41">
        <f>SUM('4月:3月'!L7)</f>
        <v>0</v>
      </c>
      <c r="M7" s="41">
        <f>SUM('4月:3月'!M7)</f>
        <v>0</v>
      </c>
      <c r="N7" s="41">
        <f>SUM('4月:3月'!N7)</f>
        <v>1</v>
      </c>
      <c r="O7" s="41">
        <f>SUM('4月:3月'!O7)</f>
        <v>0</v>
      </c>
      <c r="P7" s="41">
        <f>SUM('4月:3月'!P7)</f>
        <v>2</v>
      </c>
      <c r="Q7" s="41">
        <f>SUM('4月:3月'!Q7)</f>
        <v>1</v>
      </c>
      <c r="R7" s="41">
        <f>SUM('4月:3月'!R7)</f>
        <v>0</v>
      </c>
      <c r="S7" s="26">
        <f>SUM('4月:3月'!S7)</f>
        <v>0</v>
      </c>
    </row>
    <row r="8" spans="1:19" ht="28.5" customHeight="1" thickTop="1" thickBot="1">
      <c r="A8" s="281"/>
      <c r="B8" s="141" t="s">
        <v>35</v>
      </c>
      <c r="C8" s="228">
        <f>SUM('4月:3月'!C8)</f>
        <v>8</v>
      </c>
      <c r="D8" s="220">
        <f>SUM('4月:3月'!D8)</f>
        <v>0</v>
      </c>
      <c r="E8" s="41">
        <f>SUM('4月:3月'!E8)</f>
        <v>0</v>
      </c>
      <c r="F8" s="41">
        <f>SUM('4月:3月'!F8)</f>
        <v>0</v>
      </c>
      <c r="G8" s="41">
        <f>SUM('4月:3月'!G8)</f>
        <v>1</v>
      </c>
      <c r="H8" s="41">
        <f>SUM('4月:3月'!H8)</f>
        <v>0</v>
      </c>
      <c r="I8" s="41">
        <f>SUM('4月:3月'!I8)</f>
        <v>0</v>
      </c>
      <c r="J8" s="41">
        <f>SUM('4月:3月'!J8)</f>
        <v>0</v>
      </c>
      <c r="K8" s="41">
        <f>SUM('4月:3月'!K8)</f>
        <v>0</v>
      </c>
      <c r="L8" s="41">
        <f>SUM('4月:3月'!L8)</f>
        <v>1</v>
      </c>
      <c r="M8" s="41">
        <f>SUM('4月:3月'!M8)</f>
        <v>1</v>
      </c>
      <c r="N8" s="41">
        <f>SUM('4月:3月'!N8)</f>
        <v>1</v>
      </c>
      <c r="O8" s="41">
        <f>SUM('4月:3月'!O8)</f>
        <v>3</v>
      </c>
      <c r="P8" s="41">
        <f>SUM('4月:3月'!P8)</f>
        <v>1</v>
      </c>
      <c r="Q8" s="41">
        <f>SUM('4月:3月'!Q8)</f>
        <v>0</v>
      </c>
      <c r="R8" s="41">
        <f>SUM('4月:3月'!R8)</f>
        <v>0</v>
      </c>
      <c r="S8" s="26">
        <f>SUM('4月:3月'!S8)</f>
        <v>0</v>
      </c>
    </row>
    <row r="9" spans="1:19" ht="28.5" customHeight="1" thickTop="1" thickBot="1">
      <c r="A9" s="281"/>
      <c r="B9" s="141" t="s">
        <v>36</v>
      </c>
      <c r="C9" s="228">
        <f>SUM('4月:3月'!C9)</f>
        <v>4</v>
      </c>
      <c r="D9" s="220">
        <f>SUM('4月:3月'!D9)</f>
        <v>0</v>
      </c>
      <c r="E9" s="41">
        <f>SUM('4月:3月'!E9)</f>
        <v>0</v>
      </c>
      <c r="F9" s="41">
        <f>SUM('4月:3月'!F9)</f>
        <v>0</v>
      </c>
      <c r="G9" s="41">
        <f>SUM('4月:3月'!G9)</f>
        <v>0</v>
      </c>
      <c r="H9" s="41">
        <f>SUM('4月:3月'!H9)</f>
        <v>1</v>
      </c>
      <c r="I9" s="41">
        <f>SUM('4月:3月'!I9)</f>
        <v>1</v>
      </c>
      <c r="J9" s="41">
        <f>SUM('4月:3月'!J9)</f>
        <v>0</v>
      </c>
      <c r="K9" s="41">
        <f>SUM('4月:3月'!K9)</f>
        <v>0</v>
      </c>
      <c r="L9" s="41">
        <f>SUM('4月:3月'!L9)</f>
        <v>0</v>
      </c>
      <c r="M9" s="41">
        <f>SUM('4月:3月'!M9)</f>
        <v>0</v>
      </c>
      <c r="N9" s="41">
        <f>SUM('4月:3月'!N9)</f>
        <v>1</v>
      </c>
      <c r="O9" s="41">
        <f>SUM('4月:3月'!O9)</f>
        <v>1</v>
      </c>
      <c r="P9" s="41">
        <f>SUM('4月:3月'!P9)</f>
        <v>0</v>
      </c>
      <c r="Q9" s="41">
        <f>SUM('4月:3月'!Q9)</f>
        <v>0</v>
      </c>
      <c r="R9" s="41">
        <f>SUM('4月:3月'!R9)</f>
        <v>0</v>
      </c>
      <c r="S9" s="26">
        <f>SUM('4月:3月'!S9)</f>
        <v>0</v>
      </c>
    </row>
    <row r="10" spans="1:19" ht="28.5" customHeight="1" thickTop="1" thickBot="1">
      <c r="A10" s="281"/>
      <c r="B10" s="141" t="s">
        <v>26</v>
      </c>
      <c r="C10" s="228">
        <f>SUM('4月:3月'!C10)</f>
        <v>5</v>
      </c>
      <c r="D10" s="220">
        <f>SUM('4月:3月'!D10)</f>
        <v>0</v>
      </c>
      <c r="E10" s="41">
        <f>SUM('4月:3月'!E10)</f>
        <v>0</v>
      </c>
      <c r="F10" s="41">
        <f>SUM('4月:3月'!F10)</f>
        <v>0</v>
      </c>
      <c r="G10" s="41">
        <f>SUM('4月:3月'!G10)</f>
        <v>0</v>
      </c>
      <c r="H10" s="41">
        <f>SUM('4月:3月'!H10)</f>
        <v>1</v>
      </c>
      <c r="I10" s="41">
        <f>SUM('4月:3月'!I10)</f>
        <v>0</v>
      </c>
      <c r="J10" s="41">
        <f>SUM('4月:3月'!J10)</f>
        <v>0</v>
      </c>
      <c r="K10" s="41">
        <f>SUM('4月:3月'!K10)</f>
        <v>0</v>
      </c>
      <c r="L10" s="41">
        <f>SUM('4月:3月'!L10)</f>
        <v>0</v>
      </c>
      <c r="M10" s="41">
        <f>SUM('4月:3月'!M10)</f>
        <v>0</v>
      </c>
      <c r="N10" s="41">
        <f>SUM('4月:3月'!N10)</f>
        <v>1</v>
      </c>
      <c r="O10" s="41">
        <f>SUM('4月:3月'!O10)</f>
        <v>3</v>
      </c>
      <c r="P10" s="41">
        <f>SUM('4月:3月'!P10)</f>
        <v>0</v>
      </c>
      <c r="Q10" s="41">
        <f>SUM('4月:3月'!Q10)</f>
        <v>0</v>
      </c>
      <c r="R10" s="41">
        <f>SUM('4月:3月'!R10)</f>
        <v>0</v>
      </c>
      <c r="S10" s="26">
        <f>SUM('4月:3月'!S10)</f>
        <v>0</v>
      </c>
    </row>
    <row r="11" spans="1:19" ht="28.5" customHeight="1" thickTop="1" thickBot="1">
      <c r="A11" s="281"/>
      <c r="B11" s="141" t="s">
        <v>24</v>
      </c>
      <c r="C11" s="228">
        <f>SUM('4月:3月'!C11)</f>
        <v>3</v>
      </c>
      <c r="D11" s="220">
        <f>SUM('4月:3月'!D11)</f>
        <v>0</v>
      </c>
      <c r="E11" s="41">
        <f>SUM('4月:3月'!E11)</f>
        <v>0</v>
      </c>
      <c r="F11" s="41">
        <f>SUM('4月:3月'!F11)</f>
        <v>0</v>
      </c>
      <c r="G11" s="41">
        <f>SUM('4月:3月'!G11)</f>
        <v>0</v>
      </c>
      <c r="H11" s="41">
        <f>SUM('4月:3月'!H11)</f>
        <v>0</v>
      </c>
      <c r="I11" s="41">
        <f>SUM('4月:3月'!I11)</f>
        <v>0</v>
      </c>
      <c r="J11" s="41">
        <f>SUM('4月:3月'!J11)</f>
        <v>0</v>
      </c>
      <c r="K11" s="41">
        <f>SUM('4月:3月'!K11)</f>
        <v>0</v>
      </c>
      <c r="L11" s="41">
        <f>SUM('4月:3月'!L11)</f>
        <v>0</v>
      </c>
      <c r="M11" s="41">
        <f>SUM('4月:3月'!M11)</f>
        <v>0</v>
      </c>
      <c r="N11" s="41">
        <f>SUM('4月:3月'!N11)</f>
        <v>0</v>
      </c>
      <c r="O11" s="41">
        <f>SUM('4月:3月'!O11)</f>
        <v>0</v>
      </c>
      <c r="P11" s="41">
        <f>SUM('4月:3月'!P11)</f>
        <v>2</v>
      </c>
      <c r="Q11" s="41">
        <f>SUM('4月:3月'!Q11)</f>
        <v>0</v>
      </c>
      <c r="R11" s="41">
        <f>SUM('4月:3月'!R11)</f>
        <v>0</v>
      </c>
      <c r="S11" s="26">
        <f>SUM('4月:3月'!S11)</f>
        <v>1</v>
      </c>
    </row>
    <row r="12" spans="1:19" ht="28.5" customHeight="1" thickTop="1" thickBot="1">
      <c r="A12" s="281"/>
      <c r="B12" s="141" t="s">
        <v>37</v>
      </c>
      <c r="C12" s="228">
        <f>SUM('4月:3月'!C12)</f>
        <v>7</v>
      </c>
      <c r="D12" s="220">
        <f>SUM('4月:3月'!D12)</f>
        <v>0</v>
      </c>
      <c r="E12" s="41">
        <f>SUM('4月:3月'!E12)</f>
        <v>0</v>
      </c>
      <c r="F12" s="41">
        <f>SUM('4月:3月'!F12)</f>
        <v>0</v>
      </c>
      <c r="G12" s="41">
        <f>SUM('4月:3月'!G12)</f>
        <v>0</v>
      </c>
      <c r="H12" s="41">
        <f>SUM('4月:3月'!H12)</f>
        <v>0</v>
      </c>
      <c r="I12" s="41">
        <f>SUM('4月:3月'!I12)</f>
        <v>0</v>
      </c>
      <c r="J12" s="41">
        <f>SUM('4月:3月'!J12)</f>
        <v>0</v>
      </c>
      <c r="K12" s="41">
        <f>SUM('4月:3月'!K12)</f>
        <v>0</v>
      </c>
      <c r="L12" s="41">
        <f>SUM('4月:3月'!L12)</f>
        <v>0</v>
      </c>
      <c r="M12" s="41">
        <f>SUM('4月:3月'!M12)</f>
        <v>0</v>
      </c>
      <c r="N12" s="41">
        <f>SUM('4月:3月'!N12)</f>
        <v>5</v>
      </c>
      <c r="O12" s="41">
        <f>SUM('4月:3月'!O12)</f>
        <v>0</v>
      </c>
      <c r="P12" s="41">
        <f>SUM('4月:3月'!P12)</f>
        <v>2</v>
      </c>
      <c r="Q12" s="41">
        <f>SUM('4月:3月'!Q12)</f>
        <v>0</v>
      </c>
      <c r="R12" s="41">
        <f>SUM('4月:3月'!R12)</f>
        <v>0</v>
      </c>
      <c r="S12" s="26">
        <f>SUM('4月:3月'!S12)</f>
        <v>0</v>
      </c>
    </row>
    <row r="13" spans="1:19" ht="28.5" customHeight="1" thickTop="1" thickBot="1">
      <c r="A13" s="281"/>
      <c r="B13" s="141" t="s">
        <v>6</v>
      </c>
      <c r="C13" s="228">
        <f>SUM('4月:3月'!C13)</f>
        <v>16</v>
      </c>
      <c r="D13" s="220">
        <f>SUM('4月:3月'!D13)</f>
        <v>0</v>
      </c>
      <c r="E13" s="41">
        <f>SUM('4月:3月'!E13)</f>
        <v>0</v>
      </c>
      <c r="F13" s="41">
        <f>SUM('4月:3月'!F13)</f>
        <v>0</v>
      </c>
      <c r="G13" s="41">
        <f>SUM('4月:3月'!G13)</f>
        <v>1</v>
      </c>
      <c r="H13" s="41">
        <f>SUM('4月:3月'!H13)</f>
        <v>0</v>
      </c>
      <c r="I13" s="41">
        <f>SUM('4月:3月'!I13)</f>
        <v>0</v>
      </c>
      <c r="J13" s="41">
        <f>SUM('4月:3月'!J13)</f>
        <v>0</v>
      </c>
      <c r="K13" s="41">
        <f>SUM('4月:3月'!K13)</f>
        <v>0</v>
      </c>
      <c r="L13" s="41">
        <f>SUM('4月:3月'!L13)</f>
        <v>0</v>
      </c>
      <c r="M13" s="41">
        <f>SUM('4月:3月'!M13)</f>
        <v>1</v>
      </c>
      <c r="N13" s="41">
        <f>SUM('4月:3月'!N13)</f>
        <v>9</v>
      </c>
      <c r="O13" s="41">
        <f>SUM('4月:3月'!O13)</f>
        <v>0</v>
      </c>
      <c r="P13" s="41">
        <f>SUM('4月:3月'!P13)</f>
        <v>5</v>
      </c>
      <c r="Q13" s="41">
        <f>SUM('4月:3月'!Q13)</f>
        <v>0</v>
      </c>
      <c r="R13" s="41">
        <f>SUM('4月:3月'!R13)</f>
        <v>0</v>
      </c>
      <c r="S13" s="26">
        <f>SUM('4月:3月'!S13)</f>
        <v>0</v>
      </c>
    </row>
    <row r="14" spans="1:19" ht="28.5" customHeight="1" thickTop="1" thickBot="1">
      <c r="A14" s="281"/>
      <c r="B14" s="141" t="s">
        <v>13</v>
      </c>
      <c r="C14" s="228">
        <f>SUM('4月:3月'!C14)</f>
        <v>1</v>
      </c>
      <c r="D14" s="220">
        <f>SUM('4月:3月'!D14)</f>
        <v>0</v>
      </c>
      <c r="E14" s="41">
        <f>SUM('4月:3月'!E14)</f>
        <v>0</v>
      </c>
      <c r="F14" s="41">
        <f>SUM('4月:3月'!F14)</f>
        <v>0</v>
      </c>
      <c r="G14" s="41">
        <f>SUM('4月:3月'!G14)</f>
        <v>0</v>
      </c>
      <c r="H14" s="41">
        <f>SUM('4月:3月'!H14)</f>
        <v>0</v>
      </c>
      <c r="I14" s="41">
        <f>SUM('4月:3月'!I14)</f>
        <v>0</v>
      </c>
      <c r="J14" s="41">
        <f>SUM('4月:3月'!J14)</f>
        <v>0</v>
      </c>
      <c r="K14" s="41">
        <f>SUM('4月:3月'!K14)</f>
        <v>0</v>
      </c>
      <c r="L14" s="41">
        <f>SUM('4月:3月'!L14)</f>
        <v>0</v>
      </c>
      <c r="M14" s="41">
        <f>SUM('4月:3月'!M14)</f>
        <v>0</v>
      </c>
      <c r="N14" s="41">
        <f>SUM('4月:3月'!N14)</f>
        <v>0</v>
      </c>
      <c r="O14" s="41">
        <f>SUM('4月:3月'!O14)</f>
        <v>0</v>
      </c>
      <c r="P14" s="41">
        <f>SUM('4月:3月'!P14)</f>
        <v>1</v>
      </c>
      <c r="Q14" s="41">
        <f>SUM('4月:3月'!Q14)</f>
        <v>0</v>
      </c>
      <c r="R14" s="41">
        <f>SUM('4月:3月'!R14)</f>
        <v>0</v>
      </c>
      <c r="S14" s="26">
        <f>SUM('4月:3月'!S14)</f>
        <v>0</v>
      </c>
    </row>
    <row r="15" spans="1:19" ht="28.5" customHeight="1" thickTop="1" thickBot="1">
      <c r="A15" s="281"/>
      <c r="B15" s="141" t="s">
        <v>39</v>
      </c>
      <c r="C15" s="228">
        <f>SUM('4月:3月'!C15)</f>
        <v>12</v>
      </c>
      <c r="D15" s="220">
        <f>SUM('4月:3月'!D15)</f>
        <v>0</v>
      </c>
      <c r="E15" s="41">
        <f>SUM('4月:3月'!E15)</f>
        <v>0</v>
      </c>
      <c r="F15" s="41">
        <f>SUM('4月:3月'!F15)</f>
        <v>0</v>
      </c>
      <c r="G15" s="41">
        <f>SUM('4月:3月'!G15)</f>
        <v>0</v>
      </c>
      <c r="H15" s="41">
        <f>SUM('4月:3月'!H15)</f>
        <v>3</v>
      </c>
      <c r="I15" s="41">
        <f>SUM('4月:3月'!I15)</f>
        <v>0</v>
      </c>
      <c r="J15" s="41">
        <f>SUM('4月:3月'!J15)</f>
        <v>1</v>
      </c>
      <c r="K15" s="41">
        <f>SUM('4月:3月'!K15)</f>
        <v>0</v>
      </c>
      <c r="L15" s="41">
        <f>SUM('4月:3月'!L15)</f>
        <v>0</v>
      </c>
      <c r="M15" s="41">
        <f>SUM('4月:3月'!M15)</f>
        <v>0</v>
      </c>
      <c r="N15" s="41">
        <f>SUM('4月:3月'!N15)</f>
        <v>0</v>
      </c>
      <c r="O15" s="41">
        <f>SUM('4月:3月'!O15)</f>
        <v>4</v>
      </c>
      <c r="P15" s="41">
        <f>SUM('4月:3月'!P15)</f>
        <v>1</v>
      </c>
      <c r="Q15" s="41">
        <f>SUM('4月:3月'!Q15)</f>
        <v>0</v>
      </c>
      <c r="R15" s="41">
        <f>SUM('4月:3月'!R15)</f>
        <v>0</v>
      </c>
      <c r="S15" s="26">
        <f>SUM('4月:3月'!S15)</f>
        <v>3</v>
      </c>
    </row>
    <row r="16" spans="1:19" ht="28.5" customHeight="1" thickTop="1" thickBot="1">
      <c r="A16" s="281"/>
      <c r="B16" s="141" t="s">
        <v>40</v>
      </c>
      <c r="C16" s="228">
        <f>SUM('4月:3月'!C16)</f>
        <v>32</v>
      </c>
      <c r="D16" s="220">
        <f>SUM('4月:3月'!D16)</f>
        <v>0</v>
      </c>
      <c r="E16" s="41">
        <f>SUM('4月:3月'!E16)</f>
        <v>0</v>
      </c>
      <c r="F16" s="41">
        <f>SUM('4月:3月'!F16)</f>
        <v>0</v>
      </c>
      <c r="G16" s="41">
        <f>SUM('4月:3月'!G16)</f>
        <v>0</v>
      </c>
      <c r="H16" s="41">
        <f>SUM('4月:3月'!H16)</f>
        <v>0</v>
      </c>
      <c r="I16" s="41">
        <f>SUM('4月:3月'!I16)</f>
        <v>0</v>
      </c>
      <c r="J16" s="41">
        <f>SUM('4月:3月'!J16)</f>
        <v>0</v>
      </c>
      <c r="K16" s="41">
        <f>SUM('4月:3月'!K16)</f>
        <v>0</v>
      </c>
      <c r="L16" s="41">
        <f>SUM('4月:3月'!L16)</f>
        <v>0</v>
      </c>
      <c r="M16" s="41">
        <f>SUM('4月:3月'!M16)</f>
        <v>30</v>
      </c>
      <c r="N16" s="41">
        <f>SUM('4月:3月'!N16)</f>
        <v>0</v>
      </c>
      <c r="O16" s="41">
        <f>SUM('4月:3月'!O16)</f>
        <v>0</v>
      </c>
      <c r="P16" s="41">
        <f>SUM('4月:3月'!P16)</f>
        <v>1</v>
      </c>
      <c r="Q16" s="41">
        <f>SUM('4月:3月'!Q16)</f>
        <v>0</v>
      </c>
      <c r="R16" s="41">
        <f>SUM('4月:3月'!R16)</f>
        <v>1</v>
      </c>
      <c r="S16" s="26">
        <f>SUM('4月:3月'!S16)</f>
        <v>0</v>
      </c>
    </row>
    <row r="17" spans="1:19" ht="28.5" customHeight="1" thickTop="1" thickBot="1">
      <c r="A17" s="281"/>
      <c r="B17" s="141" t="s">
        <v>41</v>
      </c>
      <c r="C17" s="228">
        <f>SUM('4月:3月'!C17)</f>
        <v>16</v>
      </c>
      <c r="D17" s="220">
        <f>SUM('4月:3月'!D17)</f>
        <v>0</v>
      </c>
      <c r="E17" s="41">
        <f>SUM('4月:3月'!E17)</f>
        <v>0</v>
      </c>
      <c r="F17" s="41">
        <f>SUM('4月:3月'!F17)</f>
        <v>3</v>
      </c>
      <c r="G17" s="41">
        <f>SUM('4月:3月'!G17)</f>
        <v>0</v>
      </c>
      <c r="H17" s="41">
        <f>SUM('4月:3月'!H17)</f>
        <v>3</v>
      </c>
      <c r="I17" s="41">
        <f>SUM('4月:3月'!I17)</f>
        <v>3</v>
      </c>
      <c r="J17" s="41">
        <f>SUM('4月:3月'!J17)</f>
        <v>1</v>
      </c>
      <c r="K17" s="41">
        <f>SUM('4月:3月'!K17)</f>
        <v>0</v>
      </c>
      <c r="L17" s="41">
        <f>SUM('4月:3月'!L17)</f>
        <v>0</v>
      </c>
      <c r="M17" s="41">
        <f>SUM('4月:3月'!M17)</f>
        <v>0</v>
      </c>
      <c r="N17" s="41">
        <f>SUM('4月:3月'!N17)</f>
        <v>0</v>
      </c>
      <c r="O17" s="41">
        <f>SUM('4月:3月'!O17)</f>
        <v>0</v>
      </c>
      <c r="P17" s="41">
        <f>SUM('4月:3月'!P17)</f>
        <v>0</v>
      </c>
      <c r="Q17" s="41">
        <f>SUM('4月:3月'!Q17)</f>
        <v>0</v>
      </c>
      <c r="R17" s="41">
        <f>SUM('4月:3月'!R17)</f>
        <v>6</v>
      </c>
      <c r="S17" s="26">
        <f>SUM('4月:3月'!S17)</f>
        <v>0</v>
      </c>
    </row>
    <row r="18" spans="1:19" ht="28.5" customHeight="1" thickTop="1" thickBot="1">
      <c r="A18" s="281"/>
      <c r="B18" s="141" t="s">
        <v>27</v>
      </c>
      <c r="C18" s="228">
        <f>SUM('4月:3月'!C18)</f>
        <v>5</v>
      </c>
      <c r="D18" s="220">
        <f>SUM('4月:3月'!D18)</f>
        <v>0</v>
      </c>
      <c r="E18" s="41">
        <f>SUM('4月:3月'!E18)</f>
        <v>0</v>
      </c>
      <c r="F18" s="41">
        <f>SUM('4月:3月'!F18)</f>
        <v>0</v>
      </c>
      <c r="G18" s="41">
        <f>SUM('4月:3月'!G18)</f>
        <v>0</v>
      </c>
      <c r="H18" s="41">
        <f>SUM('4月:3月'!H18)</f>
        <v>1</v>
      </c>
      <c r="I18" s="41">
        <f>SUM('4月:3月'!I18)</f>
        <v>0</v>
      </c>
      <c r="J18" s="41">
        <f>SUM('4月:3月'!J18)</f>
        <v>0</v>
      </c>
      <c r="K18" s="41">
        <f>SUM('4月:3月'!K18)</f>
        <v>0</v>
      </c>
      <c r="L18" s="41">
        <f>SUM('4月:3月'!L18)</f>
        <v>0</v>
      </c>
      <c r="M18" s="41">
        <f>SUM('4月:3月'!M18)</f>
        <v>1</v>
      </c>
      <c r="N18" s="41">
        <f>SUM('4月:3月'!N18)</f>
        <v>0</v>
      </c>
      <c r="O18" s="41">
        <f>SUM('4月:3月'!O18)</f>
        <v>0</v>
      </c>
      <c r="P18" s="41">
        <f>SUM('4月:3月'!P18)</f>
        <v>1</v>
      </c>
      <c r="Q18" s="41">
        <f>SUM('4月:3月'!Q18)</f>
        <v>0</v>
      </c>
      <c r="R18" s="41">
        <f>SUM('4月:3月'!R18)</f>
        <v>2</v>
      </c>
      <c r="S18" s="26">
        <f>SUM('4月:3月'!S18)</f>
        <v>0</v>
      </c>
    </row>
    <row r="19" spans="1:19" ht="28.5" customHeight="1" thickTop="1" thickBot="1">
      <c r="A19" s="281"/>
      <c r="B19" s="141" t="s">
        <v>42</v>
      </c>
      <c r="C19" s="228">
        <f>SUM('4月:3月'!C19)</f>
        <v>0</v>
      </c>
      <c r="D19" s="220">
        <f>SUM('4月:3月'!D19)</f>
        <v>0</v>
      </c>
      <c r="E19" s="41">
        <f>SUM('4月:3月'!E19)</f>
        <v>0</v>
      </c>
      <c r="F19" s="41">
        <f>SUM('4月:3月'!F19)</f>
        <v>0</v>
      </c>
      <c r="G19" s="41">
        <f>SUM('4月:3月'!G19)</f>
        <v>0</v>
      </c>
      <c r="H19" s="41">
        <f>SUM('4月:3月'!H19)</f>
        <v>0</v>
      </c>
      <c r="I19" s="41">
        <f>SUM('4月:3月'!I19)</f>
        <v>0</v>
      </c>
      <c r="J19" s="41">
        <f>SUM('4月:3月'!J19)</f>
        <v>0</v>
      </c>
      <c r="K19" s="41">
        <f>SUM('4月:3月'!K19)</f>
        <v>0</v>
      </c>
      <c r="L19" s="41">
        <f>SUM('4月:3月'!L19)</f>
        <v>0</v>
      </c>
      <c r="M19" s="41">
        <f>SUM('4月:3月'!M19)</f>
        <v>0</v>
      </c>
      <c r="N19" s="41">
        <f>SUM('4月:3月'!N19)</f>
        <v>0</v>
      </c>
      <c r="O19" s="41">
        <f>SUM('4月:3月'!O19)</f>
        <v>0</v>
      </c>
      <c r="P19" s="41">
        <f>SUM('4月:3月'!P19)</f>
        <v>0</v>
      </c>
      <c r="Q19" s="41">
        <f>SUM('4月:3月'!Q19)</f>
        <v>0</v>
      </c>
      <c r="R19" s="41">
        <f>SUM('4月:3月'!R19)</f>
        <v>0</v>
      </c>
      <c r="S19" s="26">
        <f>SUM('4月:3月'!S19)</f>
        <v>0</v>
      </c>
    </row>
    <row r="20" spans="1:19" ht="28.5" customHeight="1" thickTop="1" thickBot="1">
      <c r="A20" s="281"/>
      <c r="B20" s="142" t="s">
        <v>43</v>
      </c>
      <c r="C20" s="229">
        <f>SUM('4月:3月'!C20)</f>
        <v>3</v>
      </c>
      <c r="D20" s="221">
        <f>SUM('4月:3月'!D20)</f>
        <v>0</v>
      </c>
      <c r="E20" s="29">
        <f>SUM('4月:3月'!E20)</f>
        <v>1</v>
      </c>
      <c r="F20" s="29">
        <f>SUM('4月:3月'!F20)</f>
        <v>0</v>
      </c>
      <c r="G20" s="29">
        <f>SUM('4月:3月'!G20)</f>
        <v>0</v>
      </c>
      <c r="H20" s="29">
        <f>SUM('4月:3月'!H20)</f>
        <v>1</v>
      </c>
      <c r="I20" s="29">
        <f>SUM('4月:3月'!I20)</f>
        <v>0</v>
      </c>
      <c r="J20" s="29">
        <f>SUM('4月:3月'!J20)</f>
        <v>0</v>
      </c>
      <c r="K20" s="29">
        <f>SUM('4月:3月'!K20)</f>
        <v>0</v>
      </c>
      <c r="L20" s="29">
        <f>SUM('4月:3月'!L20)</f>
        <v>0</v>
      </c>
      <c r="M20" s="29">
        <f>SUM('4月:3月'!M20)</f>
        <v>0</v>
      </c>
      <c r="N20" s="29">
        <f>SUM('4月:3月'!N20)</f>
        <v>0</v>
      </c>
      <c r="O20" s="29">
        <f>SUM('4月:3月'!O20)</f>
        <v>0</v>
      </c>
      <c r="P20" s="29">
        <f>SUM('4月:3月'!P20)</f>
        <v>1</v>
      </c>
      <c r="Q20" s="29">
        <f>SUM('4月:3月'!Q20)</f>
        <v>0</v>
      </c>
      <c r="R20" s="29">
        <f>SUM('4月:3月'!R20)</f>
        <v>0</v>
      </c>
      <c r="S20" s="56">
        <f>SUM('4月:3月'!S20)</f>
        <v>0</v>
      </c>
    </row>
    <row r="21" spans="1:19" ht="28.5" customHeight="1" thickTop="1" thickBot="1">
      <c r="A21" s="241" t="s">
        <v>44</v>
      </c>
      <c r="B21" s="241"/>
      <c r="C21" s="230">
        <f>SUM('4月:3月'!C21)</f>
        <v>304</v>
      </c>
      <c r="D21" s="222">
        <f>SUM('4月:3月'!D21)</f>
        <v>0</v>
      </c>
      <c r="E21" s="43">
        <f>SUM('4月:3月'!E21)</f>
        <v>9</v>
      </c>
      <c r="F21" s="43">
        <f>SUM('4月:3月'!F21)</f>
        <v>8</v>
      </c>
      <c r="G21" s="43">
        <f>SUM('4月:3月'!G21)</f>
        <v>4</v>
      </c>
      <c r="H21" s="43">
        <f>SUM('4月:3月'!H21)</f>
        <v>34</v>
      </c>
      <c r="I21" s="43">
        <f>SUM('4月:3月'!I21)</f>
        <v>10</v>
      </c>
      <c r="J21" s="43">
        <f>SUM('4月:3月'!J21)</f>
        <v>8</v>
      </c>
      <c r="K21" s="43">
        <f>SUM('4月:3月'!K21)</f>
        <v>3</v>
      </c>
      <c r="L21" s="43">
        <f>SUM('4月:3月'!L21)</f>
        <v>4</v>
      </c>
      <c r="M21" s="43">
        <f>SUM('4月:3月'!M21)</f>
        <v>39</v>
      </c>
      <c r="N21" s="43">
        <f>SUM('4月:3月'!N21)</f>
        <v>53</v>
      </c>
      <c r="O21" s="43">
        <f>SUM('4月:3月'!O21)</f>
        <v>27</v>
      </c>
      <c r="P21" s="43">
        <f>SUM('4月:3月'!P21)</f>
        <v>70</v>
      </c>
      <c r="Q21" s="43">
        <f>SUM('4月:3月'!Q21)</f>
        <v>6</v>
      </c>
      <c r="R21" s="43">
        <f>SUM('4月:3月'!R21)</f>
        <v>19</v>
      </c>
      <c r="S21" s="44">
        <f>SUM('4月:3月'!S21)</f>
        <v>10</v>
      </c>
    </row>
    <row r="22" spans="1:19" ht="28.5" customHeight="1" thickBot="1">
      <c r="A22" s="281" t="s">
        <v>12</v>
      </c>
      <c r="B22" s="140" t="s">
        <v>15</v>
      </c>
      <c r="C22" s="76">
        <f>SUM('4月:3月'!C22)</f>
        <v>275</v>
      </c>
      <c r="D22" s="79">
        <f>SUM('4月:3月'!D22)</f>
        <v>27</v>
      </c>
      <c r="E22" s="19">
        <f>SUM('4月:3月'!E22)</f>
        <v>1</v>
      </c>
      <c r="F22" s="19">
        <f>SUM('4月:3月'!F22)</f>
        <v>0</v>
      </c>
      <c r="G22" s="19">
        <f>SUM('4月:3月'!G22)</f>
        <v>117</v>
      </c>
      <c r="H22" s="39">
        <f>SUM('4月:3月'!H22)</f>
        <v>0</v>
      </c>
      <c r="I22" s="19">
        <f>SUM('4月:3月'!I22)</f>
        <v>3</v>
      </c>
      <c r="J22" s="19">
        <f>SUM('4月:3月'!J22)</f>
        <v>0</v>
      </c>
      <c r="K22" s="19">
        <f>SUM('4月:3月'!K22)</f>
        <v>0</v>
      </c>
      <c r="L22" s="19">
        <f>SUM('4月:3月'!L22)</f>
        <v>0</v>
      </c>
      <c r="M22" s="19">
        <f>SUM('4月:3月'!M22)</f>
        <v>0</v>
      </c>
      <c r="N22" s="19">
        <f>SUM('4月:3月'!N22)</f>
        <v>2</v>
      </c>
      <c r="O22" s="19">
        <f>SUM('4月:3月'!O22)</f>
        <v>38</v>
      </c>
      <c r="P22" s="19">
        <f>SUM('4月:3月'!P22)</f>
        <v>3</v>
      </c>
      <c r="Q22" s="19">
        <f>SUM('4月:3月'!Q22)</f>
        <v>82</v>
      </c>
      <c r="R22" s="19">
        <f>SUM('4月:3月'!R22)</f>
        <v>2</v>
      </c>
      <c r="S22" s="25">
        <f>SUM('4月:3月'!S22)</f>
        <v>0</v>
      </c>
    </row>
    <row r="23" spans="1:19" ht="28.5" customHeight="1" thickTop="1" thickBot="1">
      <c r="A23" s="281"/>
      <c r="B23" s="138" t="s">
        <v>45</v>
      </c>
      <c r="C23" s="228">
        <f>SUM('4月:3月'!C23)</f>
        <v>967</v>
      </c>
      <c r="D23" s="14">
        <f>SUM('4月:3月'!D23)</f>
        <v>140</v>
      </c>
      <c r="E23" s="41">
        <f>SUM('4月:3月'!E23)</f>
        <v>6</v>
      </c>
      <c r="F23" s="41">
        <f>SUM('4月:3月'!F23)</f>
        <v>1</v>
      </c>
      <c r="G23" s="41">
        <f>SUM('4月:3月'!G23)</f>
        <v>118</v>
      </c>
      <c r="H23" s="40">
        <f>SUM('4月:3月'!H23)</f>
        <v>0</v>
      </c>
      <c r="I23" s="41">
        <f>SUM('4月:3月'!I23)</f>
        <v>25</v>
      </c>
      <c r="J23" s="41">
        <f>SUM('4月:3月'!J23)</f>
        <v>0</v>
      </c>
      <c r="K23" s="41">
        <f>SUM('4月:3月'!K23)</f>
        <v>0</v>
      </c>
      <c r="L23" s="41">
        <f>SUM('4月:3月'!L23)</f>
        <v>0</v>
      </c>
      <c r="M23" s="41">
        <f>SUM('4月:3月'!M23)</f>
        <v>0</v>
      </c>
      <c r="N23" s="41">
        <f>SUM('4月:3月'!N23)</f>
        <v>3</v>
      </c>
      <c r="O23" s="41">
        <f>SUM('4月:3月'!O23)</f>
        <v>513</v>
      </c>
      <c r="P23" s="41">
        <f>SUM('4月:3月'!P23)</f>
        <v>7</v>
      </c>
      <c r="Q23" s="41">
        <f>SUM('4月:3月'!Q23)</f>
        <v>143</v>
      </c>
      <c r="R23" s="41">
        <f>SUM('4月:3月'!R23)</f>
        <v>3</v>
      </c>
      <c r="S23" s="26">
        <f>SUM('4月:3月'!S23)</f>
        <v>8</v>
      </c>
    </row>
    <row r="24" spans="1:19" ht="28.5" customHeight="1" thickTop="1" thickBot="1">
      <c r="A24" s="281"/>
      <c r="B24" s="138" t="s">
        <v>38</v>
      </c>
      <c r="C24" s="228">
        <f>SUM('4月:3月'!C24)</f>
        <v>300</v>
      </c>
      <c r="D24" s="14">
        <f>SUM('4月:3月'!D24)</f>
        <v>37</v>
      </c>
      <c r="E24" s="41">
        <f>SUM('4月:3月'!E24)</f>
        <v>0</v>
      </c>
      <c r="F24" s="41">
        <f>SUM('4月:3月'!F24)</f>
        <v>0</v>
      </c>
      <c r="G24" s="41">
        <f>SUM('4月:3月'!G24)</f>
        <v>19</v>
      </c>
      <c r="H24" s="40">
        <f>SUM('4月:3月'!H24)</f>
        <v>0</v>
      </c>
      <c r="I24" s="41">
        <f>SUM('4月:3月'!I24)</f>
        <v>16</v>
      </c>
      <c r="J24" s="41">
        <f>SUM('4月:3月'!J24)</f>
        <v>0</v>
      </c>
      <c r="K24" s="41">
        <f>SUM('4月:3月'!K24)</f>
        <v>0</v>
      </c>
      <c r="L24" s="41">
        <f>SUM('4月:3月'!L24)</f>
        <v>0</v>
      </c>
      <c r="M24" s="41">
        <f>SUM('4月:3月'!M24)</f>
        <v>0</v>
      </c>
      <c r="N24" s="41">
        <f>SUM('4月:3月'!N24)</f>
        <v>0</v>
      </c>
      <c r="O24" s="41">
        <f>SUM('4月:3月'!O24)</f>
        <v>216</v>
      </c>
      <c r="P24" s="41">
        <f>SUM('4月:3月'!P24)</f>
        <v>1</v>
      </c>
      <c r="Q24" s="41">
        <f>SUM('4月:3月'!Q24)</f>
        <v>10</v>
      </c>
      <c r="R24" s="41">
        <f>SUM('4月:3月'!R24)</f>
        <v>1</v>
      </c>
      <c r="S24" s="26">
        <f>SUM('4月:3月'!S24)</f>
        <v>0</v>
      </c>
    </row>
    <row r="25" spans="1:19" ht="28.5" customHeight="1" thickTop="1" thickBot="1">
      <c r="A25" s="281"/>
      <c r="B25" s="139" t="s">
        <v>46</v>
      </c>
      <c r="C25" s="231">
        <f>SUM('4月:3月'!C25)</f>
        <v>94</v>
      </c>
      <c r="D25" s="223">
        <f>SUM('4月:3月'!D25)</f>
        <v>0</v>
      </c>
      <c r="E25" s="18">
        <f>SUM('4月:3月'!E25)</f>
        <v>0</v>
      </c>
      <c r="F25" s="18">
        <f>SUM('4月:3月'!F25)</f>
        <v>0</v>
      </c>
      <c r="G25" s="18">
        <f>SUM('4月:3月'!G25)</f>
        <v>2</v>
      </c>
      <c r="H25" s="45">
        <f>SUM('4月:3月'!H25)</f>
        <v>0</v>
      </c>
      <c r="I25" s="18">
        <f>SUM('4月:3月'!I25)</f>
        <v>0</v>
      </c>
      <c r="J25" s="18">
        <f>SUM('4月:3月'!J25)</f>
        <v>0</v>
      </c>
      <c r="K25" s="18">
        <f>SUM('4月:3月'!K25)</f>
        <v>0</v>
      </c>
      <c r="L25" s="18">
        <f>SUM('4月:3月'!L25)</f>
        <v>0</v>
      </c>
      <c r="M25" s="18">
        <f>SUM('4月:3月'!M25)</f>
        <v>0</v>
      </c>
      <c r="N25" s="18">
        <f>SUM('4月:3月'!N25)</f>
        <v>0</v>
      </c>
      <c r="O25" s="18">
        <f>SUM('4月:3月'!O25)</f>
        <v>22</v>
      </c>
      <c r="P25" s="18">
        <f>SUM('4月:3月'!P25)</f>
        <v>0</v>
      </c>
      <c r="Q25" s="18">
        <f>SUM('4月:3月'!Q25)</f>
        <v>70</v>
      </c>
      <c r="R25" s="18">
        <f>SUM('4月:3月'!R25)</f>
        <v>0</v>
      </c>
      <c r="S25" s="46">
        <f>SUM('4月:3月'!S25)</f>
        <v>0</v>
      </c>
    </row>
    <row r="26" spans="1:19" ht="28.5" customHeight="1" thickTop="1" thickBot="1">
      <c r="A26" s="241" t="s">
        <v>47</v>
      </c>
      <c r="B26" s="241"/>
      <c r="C26" s="230">
        <f>SUM('4月:3月'!C26)</f>
        <v>1636</v>
      </c>
      <c r="D26" s="224">
        <f>SUM('4月:3月'!D26)</f>
        <v>204</v>
      </c>
      <c r="E26" s="43">
        <f>SUM('4月:3月'!E26)</f>
        <v>7</v>
      </c>
      <c r="F26" s="43">
        <f>SUM('4月:3月'!F26)</f>
        <v>1</v>
      </c>
      <c r="G26" s="43">
        <f>SUM('4月:3月'!G26)</f>
        <v>256</v>
      </c>
      <c r="H26" s="42">
        <f>SUM('4月:3月'!H26)</f>
        <v>0</v>
      </c>
      <c r="I26" s="43">
        <f>SUM('4月:3月'!I26)</f>
        <v>44</v>
      </c>
      <c r="J26" s="43">
        <f>SUM('4月:3月'!J26)</f>
        <v>0</v>
      </c>
      <c r="K26" s="43">
        <f>SUM('4月:3月'!K26)</f>
        <v>0</v>
      </c>
      <c r="L26" s="43">
        <f>SUM('4月:3月'!L26)</f>
        <v>0</v>
      </c>
      <c r="M26" s="43">
        <f>SUM('4月:3月'!M26)</f>
        <v>0</v>
      </c>
      <c r="N26" s="43">
        <f>SUM('4月:3月'!N26)</f>
        <v>5</v>
      </c>
      <c r="O26" s="43">
        <f>SUM('4月:3月'!O26)</f>
        <v>789</v>
      </c>
      <c r="P26" s="43">
        <f>SUM('4月:3月'!P26)</f>
        <v>11</v>
      </c>
      <c r="Q26" s="43">
        <f>SUM('4月:3月'!Q26)</f>
        <v>305</v>
      </c>
      <c r="R26" s="43">
        <f>SUM('4月:3月'!R26)</f>
        <v>6</v>
      </c>
      <c r="S26" s="44">
        <f>SUM('4月:3月'!S26)</f>
        <v>8</v>
      </c>
    </row>
    <row r="27" spans="1:19" ht="28.5" customHeight="1">
      <c r="A27" s="136" t="s">
        <v>23</v>
      </c>
      <c r="B27" s="137" t="s">
        <v>25</v>
      </c>
      <c r="C27" s="76">
        <f>SUM('4月:3月'!C27)</f>
        <v>40</v>
      </c>
      <c r="D27" s="79">
        <f>SUM('4月:3月'!D27)</f>
        <v>22</v>
      </c>
      <c r="E27" s="19">
        <f>SUM('4月:3月'!E27)</f>
        <v>2</v>
      </c>
      <c r="F27" s="19">
        <f>SUM('4月:3月'!F27)</f>
        <v>0</v>
      </c>
      <c r="G27" s="19">
        <f>SUM('4月:3月'!G27)</f>
        <v>0</v>
      </c>
      <c r="H27" s="19">
        <f>SUM('4月:3月'!H27)</f>
        <v>0</v>
      </c>
      <c r="I27" s="19">
        <f>SUM('4月:3月'!I27)</f>
        <v>0</v>
      </c>
      <c r="J27" s="19">
        <f>SUM('4月:3月'!J27)</f>
        <v>0</v>
      </c>
      <c r="K27" s="19">
        <f>SUM('4月:3月'!K27)</f>
        <v>1</v>
      </c>
      <c r="L27" s="19">
        <f>SUM('4月:3月'!L27)</f>
        <v>6</v>
      </c>
      <c r="M27" s="19">
        <f>SUM('4月:3月'!M27)</f>
        <v>6</v>
      </c>
      <c r="N27" s="19">
        <f>SUM('4月:3月'!N27)</f>
        <v>3</v>
      </c>
      <c r="O27" s="19">
        <f>SUM('4月:3月'!O27)</f>
        <v>0</v>
      </c>
      <c r="P27" s="39">
        <f>SUM('4月:3月'!P27)</f>
        <v>0</v>
      </c>
      <c r="Q27" s="19">
        <f>SUM('4月:3月'!Q27)</f>
        <v>0</v>
      </c>
      <c r="R27" s="19">
        <f>SUM('4月:3月'!R27)</f>
        <v>0</v>
      </c>
      <c r="S27" s="25">
        <f>SUM('4月:3月'!S27)</f>
        <v>0</v>
      </c>
    </row>
    <row r="28" spans="1:19" ht="28.5" customHeight="1">
      <c r="A28" s="143"/>
      <c r="B28" s="138" t="s">
        <v>48</v>
      </c>
      <c r="C28" s="228">
        <f>SUM('4月:3月'!C28)</f>
        <v>48</v>
      </c>
      <c r="D28" s="14">
        <f>SUM('4月:3月'!D28)</f>
        <v>20</v>
      </c>
      <c r="E28" s="41">
        <f>SUM('4月:3月'!E28)</f>
        <v>1</v>
      </c>
      <c r="F28" s="41">
        <f>SUM('4月:3月'!F28)</f>
        <v>0</v>
      </c>
      <c r="G28" s="41">
        <f>SUM('4月:3月'!G28)</f>
        <v>0</v>
      </c>
      <c r="H28" s="41">
        <f>SUM('4月:3月'!H28)</f>
        <v>0</v>
      </c>
      <c r="I28" s="41">
        <f>SUM('4月:3月'!I28)</f>
        <v>1</v>
      </c>
      <c r="J28" s="41">
        <f>SUM('4月:3月'!J28)</f>
        <v>1</v>
      </c>
      <c r="K28" s="41">
        <f>SUM('4月:3月'!K28)</f>
        <v>5</v>
      </c>
      <c r="L28" s="41">
        <f>SUM('4月:3月'!L28)</f>
        <v>3</v>
      </c>
      <c r="M28" s="41">
        <f>SUM('4月:3月'!M28)</f>
        <v>13</v>
      </c>
      <c r="N28" s="41">
        <f>SUM('4月:3月'!N28)</f>
        <v>3</v>
      </c>
      <c r="O28" s="41">
        <f>SUM('4月:3月'!O28)</f>
        <v>0</v>
      </c>
      <c r="P28" s="40">
        <f>SUM('4月:3月'!P28)</f>
        <v>0</v>
      </c>
      <c r="Q28" s="41">
        <f>SUM('4月:3月'!Q28)</f>
        <v>0</v>
      </c>
      <c r="R28" s="41">
        <f>SUM('4月:3月'!R28)</f>
        <v>0</v>
      </c>
      <c r="S28" s="26">
        <f>SUM('4月:3月'!S28)</f>
        <v>1</v>
      </c>
    </row>
    <row r="29" spans="1:19" ht="28.5" customHeight="1">
      <c r="A29" s="143"/>
      <c r="B29" s="138" t="s">
        <v>34</v>
      </c>
      <c r="C29" s="228">
        <f>SUM('4月:3月'!C29)</f>
        <v>43</v>
      </c>
      <c r="D29" s="14">
        <f>SUM('4月:3月'!D29)</f>
        <v>21</v>
      </c>
      <c r="E29" s="41">
        <f>SUM('4月:3月'!E29)</f>
        <v>9</v>
      </c>
      <c r="F29" s="41">
        <f>SUM('4月:3月'!F29)</f>
        <v>0</v>
      </c>
      <c r="G29" s="41">
        <f>SUM('4月:3月'!G29)</f>
        <v>0</v>
      </c>
      <c r="H29" s="41">
        <f>SUM('4月:3月'!H29)</f>
        <v>0</v>
      </c>
      <c r="I29" s="41">
        <f>SUM('4月:3月'!I29)</f>
        <v>0</v>
      </c>
      <c r="J29" s="41">
        <f>SUM('4月:3月'!J29)</f>
        <v>0</v>
      </c>
      <c r="K29" s="41">
        <f>SUM('4月:3月'!K29)</f>
        <v>0</v>
      </c>
      <c r="L29" s="41">
        <f>SUM('4月:3月'!L29)</f>
        <v>2</v>
      </c>
      <c r="M29" s="41">
        <f>SUM('4月:3月'!M29)</f>
        <v>1</v>
      </c>
      <c r="N29" s="41">
        <f>SUM('4月:3月'!N29)</f>
        <v>9</v>
      </c>
      <c r="O29" s="41">
        <f>SUM('4月:3月'!O29)</f>
        <v>0</v>
      </c>
      <c r="P29" s="40">
        <f>SUM('4月:3月'!P29)</f>
        <v>0</v>
      </c>
      <c r="Q29" s="41">
        <f>SUM('4月:3月'!Q29)</f>
        <v>0</v>
      </c>
      <c r="R29" s="41">
        <f>SUM('4月:3月'!R29)</f>
        <v>0</v>
      </c>
      <c r="S29" s="26">
        <f>SUM('4月:3月'!S29)</f>
        <v>1</v>
      </c>
    </row>
    <row r="30" spans="1:19" ht="28.5" customHeight="1" thickBot="1">
      <c r="A30" s="144"/>
      <c r="B30" s="139" t="s">
        <v>49</v>
      </c>
      <c r="C30" s="231">
        <f>SUM('4月:3月'!C30)</f>
        <v>31</v>
      </c>
      <c r="D30" s="223">
        <f>SUM('4月:3月'!D30)</f>
        <v>21</v>
      </c>
      <c r="E30" s="18">
        <f>SUM('4月:3月'!E30)</f>
        <v>3</v>
      </c>
      <c r="F30" s="18">
        <f>SUM('4月:3月'!F30)</f>
        <v>0</v>
      </c>
      <c r="G30" s="18">
        <f>SUM('4月:3月'!G30)</f>
        <v>0</v>
      </c>
      <c r="H30" s="18">
        <f>SUM('4月:3月'!H30)</f>
        <v>0</v>
      </c>
      <c r="I30" s="18">
        <f>SUM('4月:3月'!I30)</f>
        <v>0</v>
      </c>
      <c r="J30" s="18">
        <f>SUM('4月:3月'!J30)</f>
        <v>0</v>
      </c>
      <c r="K30" s="18">
        <f>SUM('4月:3月'!K30)</f>
        <v>0</v>
      </c>
      <c r="L30" s="18">
        <f>SUM('4月:3月'!L30)</f>
        <v>2</v>
      </c>
      <c r="M30" s="18">
        <f>SUM('4月:3月'!M30)</f>
        <v>0</v>
      </c>
      <c r="N30" s="18">
        <f>SUM('4月:3月'!N30)</f>
        <v>5</v>
      </c>
      <c r="O30" s="18">
        <f>SUM('4月:3月'!O30)</f>
        <v>0</v>
      </c>
      <c r="P30" s="45">
        <f>SUM('4月:3月'!P30)</f>
        <v>0</v>
      </c>
      <c r="Q30" s="18">
        <f>SUM('4月:3月'!Q30)</f>
        <v>0</v>
      </c>
      <c r="R30" s="18">
        <f>SUM('4月:3月'!R30)</f>
        <v>0</v>
      </c>
      <c r="S30" s="46">
        <f>SUM('4月:3月'!S30)</f>
        <v>0</v>
      </c>
    </row>
    <row r="31" spans="1:19" ht="28.5" customHeight="1" thickTop="1" thickBot="1">
      <c r="A31" s="241" t="s">
        <v>50</v>
      </c>
      <c r="B31" s="241"/>
      <c r="C31" s="230">
        <f>SUM('4月:3月'!C31)</f>
        <v>162</v>
      </c>
      <c r="D31" s="224">
        <f>SUM('4月:3月'!D31)</f>
        <v>84</v>
      </c>
      <c r="E31" s="43">
        <f>SUM('4月:3月'!E31)</f>
        <v>15</v>
      </c>
      <c r="F31" s="43">
        <f>SUM('4月:3月'!F31)</f>
        <v>0</v>
      </c>
      <c r="G31" s="43">
        <f>SUM('4月:3月'!G31)</f>
        <v>0</v>
      </c>
      <c r="H31" s="43">
        <f>SUM('4月:3月'!H31)</f>
        <v>0</v>
      </c>
      <c r="I31" s="43">
        <f>SUM('4月:3月'!I31)</f>
        <v>1</v>
      </c>
      <c r="J31" s="43">
        <f>SUM('4月:3月'!J31)</f>
        <v>1</v>
      </c>
      <c r="K31" s="43">
        <f>SUM('4月:3月'!K31)</f>
        <v>6</v>
      </c>
      <c r="L31" s="43">
        <f>SUM('4月:3月'!L31)</f>
        <v>13</v>
      </c>
      <c r="M31" s="43">
        <f>SUM('4月:3月'!M31)</f>
        <v>20</v>
      </c>
      <c r="N31" s="43">
        <f>SUM('4月:3月'!N31)</f>
        <v>20</v>
      </c>
      <c r="O31" s="43">
        <f>SUM('4月:3月'!O31)</f>
        <v>0</v>
      </c>
      <c r="P31" s="42">
        <f>SUM('4月:3月'!P31)</f>
        <v>0</v>
      </c>
      <c r="Q31" s="43">
        <f>SUM('4月:3月'!Q31)</f>
        <v>0</v>
      </c>
      <c r="R31" s="43">
        <f>SUM('4月:3月'!R31)</f>
        <v>0</v>
      </c>
      <c r="S31" s="44">
        <f>SUM('4月:3月'!S31)</f>
        <v>2</v>
      </c>
    </row>
    <row r="32" spans="1:19" ht="28.5" customHeight="1" thickBot="1">
      <c r="A32" s="282" t="s">
        <v>8</v>
      </c>
      <c r="B32" s="137" t="s">
        <v>51</v>
      </c>
      <c r="C32" s="76">
        <f>SUM('4月:3月'!C32)</f>
        <v>6</v>
      </c>
      <c r="D32" s="79">
        <f>SUM('4月:3月'!D32)</f>
        <v>1</v>
      </c>
      <c r="E32" s="19">
        <f>SUM('4月:3月'!E32)</f>
        <v>0</v>
      </c>
      <c r="F32" s="19">
        <f>SUM('4月:3月'!F32)</f>
        <v>4</v>
      </c>
      <c r="G32" s="19">
        <f>SUM('4月:3月'!G32)</f>
        <v>0</v>
      </c>
      <c r="H32" s="19">
        <f>SUM('4月:3月'!H32)</f>
        <v>0</v>
      </c>
      <c r="I32" s="19">
        <f>SUM('4月:3月'!I32)</f>
        <v>0</v>
      </c>
      <c r="J32" s="39">
        <f>SUM('4月:3月'!J32)</f>
        <v>0</v>
      </c>
      <c r="K32" s="19">
        <f>SUM('4月:3月'!K32)</f>
        <v>0</v>
      </c>
      <c r="L32" s="19">
        <f>SUM('4月:3月'!L32)</f>
        <v>0</v>
      </c>
      <c r="M32" s="19">
        <f>SUM('4月:3月'!M32)</f>
        <v>0</v>
      </c>
      <c r="N32" s="19">
        <f>SUM('4月:3月'!N32)</f>
        <v>0</v>
      </c>
      <c r="O32" s="19">
        <f>SUM('4月:3月'!O32)</f>
        <v>0</v>
      </c>
      <c r="P32" s="19">
        <f>SUM('4月:3月'!P32)</f>
        <v>0</v>
      </c>
      <c r="Q32" s="19">
        <f>SUM('4月:3月'!Q32)</f>
        <v>0</v>
      </c>
      <c r="R32" s="19">
        <f>SUM('4月:3月'!R32)</f>
        <v>1</v>
      </c>
      <c r="S32" s="25">
        <f>SUM('4月:3月'!S32)</f>
        <v>0</v>
      </c>
    </row>
    <row r="33" spans="1:19" ht="28.5" customHeight="1" thickTop="1" thickBot="1">
      <c r="A33" s="282"/>
      <c r="B33" s="145" t="s">
        <v>29</v>
      </c>
      <c r="C33" s="228">
        <f>SUM('4月:3月'!C33)</f>
        <v>3</v>
      </c>
      <c r="D33" s="14">
        <f>SUM('4月:3月'!D33)</f>
        <v>1</v>
      </c>
      <c r="E33" s="41">
        <f>SUM('4月:3月'!E33)</f>
        <v>0</v>
      </c>
      <c r="F33" s="41">
        <f>SUM('4月:3月'!F33)</f>
        <v>0</v>
      </c>
      <c r="G33" s="41">
        <f>SUM('4月:3月'!G33)</f>
        <v>0</v>
      </c>
      <c r="H33" s="41">
        <f>SUM('4月:3月'!H33)</f>
        <v>0</v>
      </c>
      <c r="I33" s="41">
        <f>SUM('4月:3月'!I33)</f>
        <v>0</v>
      </c>
      <c r="J33" s="40">
        <f>SUM('4月:3月'!J33)</f>
        <v>0</v>
      </c>
      <c r="K33" s="41">
        <f>SUM('4月:3月'!K33)</f>
        <v>0</v>
      </c>
      <c r="L33" s="41">
        <f>SUM('4月:3月'!L33)</f>
        <v>0</v>
      </c>
      <c r="M33" s="41">
        <f>SUM('4月:3月'!M33)</f>
        <v>0</v>
      </c>
      <c r="N33" s="41">
        <f>SUM('4月:3月'!N33)</f>
        <v>0</v>
      </c>
      <c r="O33" s="41">
        <f>SUM('4月:3月'!O33)</f>
        <v>0</v>
      </c>
      <c r="P33" s="41">
        <f>SUM('4月:3月'!P33)</f>
        <v>0</v>
      </c>
      <c r="Q33" s="41">
        <f>SUM('4月:3月'!Q33)</f>
        <v>0</v>
      </c>
      <c r="R33" s="41">
        <f>SUM('4月:3月'!R33)</f>
        <v>2</v>
      </c>
      <c r="S33" s="26">
        <f>SUM('4月:3月'!S33)</f>
        <v>0</v>
      </c>
    </row>
    <row r="34" spans="1:19" ht="28.5" customHeight="1" thickTop="1" thickBot="1">
      <c r="A34" s="282"/>
      <c r="B34" s="146" t="s">
        <v>53</v>
      </c>
      <c r="C34" s="231">
        <f>SUM('4月:3月'!C34)</f>
        <v>3</v>
      </c>
      <c r="D34" s="223">
        <f>SUM('4月:3月'!D34)</f>
        <v>3</v>
      </c>
      <c r="E34" s="18">
        <f>SUM('4月:3月'!E34)</f>
        <v>0</v>
      </c>
      <c r="F34" s="18">
        <f>SUM('4月:3月'!F34)</f>
        <v>0</v>
      </c>
      <c r="G34" s="18">
        <f>SUM('4月:3月'!G34)</f>
        <v>0</v>
      </c>
      <c r="H34" s="18">
        <f>SUM('4月:3月'!H34)</f>
        <v>0</v>
      </c>
      <c r="I34" s="18">
        <f>SUM('4月:3月'!I34)</f>
        <v>0</v>
      </c>
      <c r="J34" s="45">
        <f>SUM('4月:3月'!J34)</f>
        <v>0</v>
      </c>
      <c r="K34" s="18">
        <f>SUM('4月:3月'!K34)</f>
        <v>0</v>
      </c>
      <c r="L34" s="18">
        <f>SUM('4月:3月'!L34)</f>
        <v>0</v>
      </c>
      <c r="M34" s="18">
        <f>SUM('4月:3月'!M34)</f>
        <v>0</v>
      </c>
      <c r="N34" s="18">
        <f>SUM('4月:3月'!N34)</f>
        <v>0</v>
      </c>
      <c r="O34" s="18">
        <f>SUM('4月:3月'!O34)</f>
        <v>0</v>
      </c>
      <c r="P34" s="18">
        <f>SUM('4月:3月'!P34)</f>
        <v>0</v>
      </c>
      <c r="Q34" s="18">
        <f>SUM('4月:3月'!Q34)</f>
        <v>0</v>
      </c>
      <c r="R34" s="18">
        <f>SUM('4月:3月'!R34)</f>
        <v>0</v>
      </c>
      <c r="S34" s="46">
        <f>SUM('4月:3月'!S34)</f>
        <v>0</v>
      </c>
    </row>
    <row r="35" spans="1:19" ht="28.5" customHeight="1" thickTop="1" thickBot="1">
      <c r="A35" s="241" t="s">
        <v>54</v>
      </c>
      <c r="B35" s="241"/>
      <c r="C35" s="230">
        <f>SUM('4月:3月'!C35)</f>
        <v>12</v>
      </c>
      <c r="D35" s="224">
        <f>SUM('4月:3月'!D35)</f>
        <v>5</v>
      </c>
      <c r="E35" s="43">
        <f>SUM('4月:3月'!E35)</f>
        <v>0</v>
      </c>
      <c r="F35" s="43">
        <f>SUM('4月:3月'!F35)</f>
        <v>4</v>
      </c>
      <c r="G35" s="43">
        <f>SUM('4月:3月'!G35)</f>
        <v>0</v>
      </c>
      <c r="H35" s="43">
        <f>SUM('4月:3月'!H35)</f>
        <v>0</v>
      </c>
      <c r="I35" s="43">
        <f>SUM('4月:3月'!I35)</f>
        <v>0</v>
      </c>
      <c r="J35" s="42">
        <f>SUM('4月:3月'!J35)</f>
        <v>0</v>
      </c>
      <c r="K35" s="43">
        <f>SUM('4月:3月'!K35)</f>
        <v>0</v>
      </c>
      <c r="L35" s="43">
        <f>SUM('4月:3月'!L35)</f>
        <v>0</v>
      </c>
      <c r="M35" s="43">
        <f>SUM('4月:3月'!M35)</f>
        <v>0</v>
      </c>
      <c r="N35" s="43">
        <f>SUM('4月:3月'!N35)</f>
        <v>0</v>
      </c>
      <c r="O35" s="43">
        <f>SUM('4月:3月'!O35)</f>
        <v>0</v>
      </c>
      <c r="P35" s="43">
        <f>SUM('4月:3月'!P35)</f>
        <v>0</v>
      </c>
      <c r="Q35" s="43">
        <f>SUM('4月:3月'!Q35)</f>
        <v>0</v>
      </c>
      <c r="R35" s="43">
        <f>SUM('4月:3月'!R35)</f>
        <v>3</v>
      </c>
      <c r="S35" s="44">
        <f>SUM('4月:3月'!S35)</f>
        <v>0</v>
      </c>
    </row>
    <row r="36" spans="1:19" ht="28.5" customHeight="1">
      <c r="A36" s="285" t="s">
        <v>18</v>
      </c>
      <c r="B36" s="285"/>
      <c r="C36" s="76">
        <f>SUM('4月:3月'!C36)</f>
        <v>125</v>
      </c>
      <c r="D36" s="225">
        <f>SUM('4月:3月'!D36)</f>
        <v>12</v>
      </c>
      <c r="E36" s="21">
        <f>SUM('4月:3月'!E36)</f>
        <v>42</v>
      </c>
      <c r="F36" s="21">
        <f>SUM('4月:3月'!F36)</f>
        <v>0</v>
      </c>
      <c r="G36" s="21">
        <f>SUM('4月:3月'!G36)</f>
        <v>0</v>
      </c>
      <c r="H36" s="21">
        <f>SUM('4月:3月'!H36)</f>
        <v>1</v>
      </c>
      <c r="I36" s="21">
        <f>SUM('4月:3月'!I36)</f>
        <v>0</v>
      </c>
      <c r="J36" s="21">
        <f>SUM('4月:3月'!J36)</f>
        <v>0</v>
      </c>
      <c r="K36" s="21">
        <f>SUM('4月:3月'!K36)</f>
        <v>7</v>
      </c>
      <c r="L36" s="21">
        <f>SUM('4月:3月'!L36)</f>
        <v>45</v>
      </c>
      <c r="M36" s="21">
        <f>SUM('4月:3月'!M36)</f>
        <v>0</v>
      </c>
      <c r="N36" s="21">
        <f>SUM('4月:3月'!N36)</f>
        <v>3</v>
      </c>
      <c r="O36" s="21">
        <f>SUM('4月:3月'!O36)</f>
        <v>0</v>
      </c>
      <c r="P36" s="21">
        <f>SUM('4月:3月'!P36)</f>
        <v>15</v>
      </c>
      <c r="Q36" s="21">
        <f>SUM('4月:3月'!Q36)</f>
        <v>0</v>
      </c>
      <c r="R36" s="21">
        <f>SUM('4月:3月'!R36)</f>
        <v>0</v>
      </c>
      <c r="S36" s="130">
        <f>SUM('4月:3月'!S36)</f>
        <v>0</v>
      </c>
    </row>
    <row r="37" spans="1:19" ht="28.5" customHeight="1">
      <c r="A37" s="279" t="s">
        <v>55</v>
      </c>
      <c r="B37" s="286"/>
      <c r="C37" s="228">
        <f>SUM('4月:3月'!C37)</f>
        <v>23</v>
      </c>
      <c r="D37" s="14">
        <f>SUM('4月:3月'!D37)</f>
        <v>7</v>
      </c>
      <c r="E37" s="41">
        <f>SUM('4月:3月'!E37)</f>
        <v>2</v>
      </c>
      <c r="F37" s="41">
        <f>SUM('4月:3月'!F37)</f>
        <v>0</v>
      </c>
      <c r="G37" s="41">
        <f>SUM('4月:3月'!G37)</f>
        <v>0</v>
      </c>
      <c r="H37" s="41">
        <f>SUM('4月:3月'!H37)</f>
        <v>1</v>
      </c>
      <c r="I37" s="41">
        <f>SUM('4月:3月'!I37)</f>
        <v>0</v>
      </c>
      <c r="J37" s="41">
        <f>SUM('4月:3月'!J37)</f>
        <v>0</v>
      </c>
      <c r="K37" s="40">
        <f>SUM('4月:3月'!K37)</f>
        <v>0</v>
      </c>
      <c r="L37" s="41">
        <f>SUM('4月:3月'!L37)</f>
        <v>5</v>
      </c>
      <c r="M37" s="41">
        <f>SUM('4月:3月'!M37)</f>
        <v>0</v>
      </c>
      <c r="N37" s="41">
        <f>SUM('4月:3月'!N37)</f>
        <v>1</v>
      </c>
      <c r="O37" s="41">
        <f>SUM('4月:3月'!O37)</f>
        <v>0</v>
      </c>
      <c r="P37" s="41">
        <f>SUM('4月:3月'!P37)</f>
        <v>4</v>
      </c>
      <c r="Q37" s="41">
        <f>SUM('4月:3月'!Q37)</f>
        <v>0</v>
      </c>
      <c r="R37" s="41">
        <f>SUM('4月:3月'!R37)</f>
        <v>0</v>
      </c>
      <c r="S37" s="26">
        <f>SUM('4月:3月'!S37)</f>
        <v>3</v>
      </c>
    </row>
    <row r="38" spans="1:19" ht="28.5" customHeight="1">
      <c r="A38" s="283" t="s">
        <v>56</v>
      </c>
      <c r="B38" s="284"/>
      <c r="C38" s="228">
        <f>SUM(D38:S38)</f>
        <v>15</v>
      </c>
      <c r="D38" s="226">
        <f>SUM('4月:3月'!D38)</f>
        <v>2</v>
      </c>
      <c r="E38" s="41">
        <f>SUM('4月:3月'!E38)</f>
        <v>1</v>
      </c>
      <c r="F38" s="68">
        <f>SUM('4月:3月'!F38)</f>
        <v>0</v>
      </c>
      <c r="G38" s="68">
        <f>SUM('4月:3月'!G38)</f>
        <v>0</v>
      </c>
      <c r="H38" s="68">
        <f>SUM('4月:3月'!H38)</f>
        <v>0</v>
      </c>
      <c r="I38" s="68">
        <f>SUM('4月:3月'!I38)</f>
        <v>0</v>
      </c>
      <c r="J38" s="68">
        <f>SUM('4月:3月'!J38)</f>
        <v>0</v>
      </c>
      <c r="K38" s="68">
        <f>SUM('4月:3月'!K38)</f>
        <v>1</v>
      </c>
      <c r="L38" s="68">
        <f>SUM('4月:3月'!L38)</f>
        <v>0</v>
      </c>
      <c r="M38" s="68">
        <f>SUM('4月:3月'!M38)</f>
        <v>0</v>
      </c>
      <c r="N38" s="68">
        <f>SUM('4月:3月'!N38)</f>
        <v>1</v>
      </c>
      <c r="O38" s="68">
        <f>SUM('4月:3月'!O38)</f>
        <v>0</v>
      </c>
      <c r="P38" s="68">
        <f>SUM('4月:3月'!P38)</f>
        <v>1</v>
      </c>
      <c r="Q38" s="68">
        <f>SUM('4月:3月'!Q38)</f>
        <v>0</v>
      </c>
      <c r="R38" s="68">
        <f>SUM('4月:3月'!R38)</f>
        <v>0</v>
      </c>
      <c r="S38" s="88">
        <f>SUM('4月:3月'!S38)</f>
        <v>9</v>
      </c>
    </row>
    <row r="39" spans="1:19" ht="28.5" customHeight="1">
      <c r="A39" s="283" t="s">
        <v>52</v>
      </c>
      <c r="B39" s="284"/>
      <c r="C39" s="228">
        <f>SUM('4月:3月'!C39)</f>
        <v>80</v>
      </c>
      <c r="D39" s="14">
        <f>SUM('4月:3月'!D39)</f>
        <v>15</v>
      </c>
      <c r="E39" s="40">
        <f>SUM('4月:3月'!E39)</f>
        <v>0</v>
      </c>
      <c r="F39" s="41">
        <f>SUM('4月:3月'!F39)</f>
        <v>0</v>
      </c>
      <c r="G39" s="41">
        <f>SUM('4月:3月'!G39)</f>
        <v>0</v>
      </c>
      <c r="H39" s="41">
        <f>SUM('4月:3月'!H39)</f>
        <v>1</v>
      </c>
      <c r="I39" s="41">
        <f>SUM('4月:3月'!I39)</f>
        <v>0</v>
      </c>
      <c r="J39" s="41">
        <f>SUM('4月:3月'!J39)</f>
        <v>0</v>
      </c>
      <c r="K39" s="41">
        <f>SUM('4月:3月'!K39)</f>
        <v>1</v>
      </c>
      <c r="L39" s="41">
        <f>SUM('4月:3月'!L39)</f>
        <v>10</v>
      </c>
      <c r="M39" s="41">
        <f>SUM('4月:3月'!M39)</f>
        <v>0</v>
      </c>
      <c r="N39" s="41">
        <f>SUM('4月:3月'!N39)</f>
        <v>5</v>
      </c>
      <c r="O39" s="41">
        <f>SUM('4月:3月'!O39)</f>
        <v>0</v>
      </c>
      <c r="P39" s="41">
        <f>SUM('4月:3月'!P39)</f>
        <v>33</v>
      </c>
      <c r="Q39" s="41">
        <f>SUM('4月:3月'!Q39)</f>
        <v>0</v>
      </c>
      <c r="R39" s="41">
        <f>SUM('4月:3月'!R39)</f>
        <v>0</v>
      </c>
      <c r="S39" s="26">
        <f>SUM('4月:3月'!S39)</f>
        <v>15</v>
      </c>
    </row>
    <row r="40" spans="1:19" ht="28.5" customHeight="1">
      <c r="A40" s="283" t="s">
        <v>58</v>
      </c>
      <c r="B40" s="284"/>
      <c r="C40" s="228">
        <f>SUM('4月:3月'!C40)</f>
        <v>271</v>
      </c>
      <c r="D40" s="14">
        <f>SUM('4月:3月'!D40)</f>
        <v>190</v>
      </c>
      <c r="E40" s="41">
        <f>SUM('4月:3月'!E40)</f>
        <v>5</v>
      </c>
      <c r="F40" s="41">
        <f>SUM('4月:3月'!F40)</f>
        <v>0</v>
      </c>
      <c r="G40" s="41">
        <f>SUM('4月:3月'!G40)</f>
        <v>0</v>
      </c>
      <c r="H40" s="41">
        <f>SUM('4月:3月'!H40)</f>
        <v>3</v>
      </c>
      <c r="I40" s="41">
        <f>SUM('4月:3月'!I40)</f>
        <v>0</v>
      </c>
      <c r="J40" s="41">
        <f>SUM('4月:3月'!J40)</f>
        <v>0</v>
      </c>
      <c r="K40" s="41">
        <f>SUM('4月:3月'!K40)</f>
        <v>1</v>
      </c>
      <c r="L40" s="41">
        <f>SUM('4月:3月'!L40)</f>
        <v>3</v>
      </c>
      <c r="M40" s="41">
        <f>SUM('4月:3月'!M40)</f>
        <v>0</v>
      </c>
      <c r="N40" s="40">
        <f>SUM('4月:3月'!N40)</f>
        <v>0</v>
      </c>
      <c r="O40" s="41">
        <f>SUM('4月:3月'!O40)</f>
        <v>2</v>
      </c>
      <c r="P40" s="41">
        <f>SUM('4月:3月'!P40)</f>
        <v>62</v>
      </c>
      <c r="Q40" s="41">
        <f>SUM('4月:3月'!Q40)</f>
        <v>1</v>
      </c>
      <c r="R40" s="41">
        <f>SUM('4月:3月'!R40)</f>
        <v>1</v>
      </c>
      <c r="S40" s="26">
        <f>SUM('4月:3月'!S40)</f>
        <v>3</v>
      </c>
    </row>
    <row r="41" spans="1:19" ht="28.5" customHeight="1">
      <c r="A41" s="283" t="s">
        <v>11</v>
      </c>
      <c r="B41" s="284"/>
      <c r="C41" s="228">
        <f>SUM('4月:3月'!C41)</f>
        <v>24</v>
      </c>
      <c r="D41" s="14">
        <f>SUM('4月:3月'!D41)</f>
        <v>11</v>
      </c>
      <c r="E41" s="41">
        <f>SUM('4月:3月'!E41)</f>
        <v>0</v>
      </c>
      <c r="F41" s="41">
        <f>SUM('4月:3月'!F41)</f>
        <v>0</v>
      </c>
      <c r="G41" s="41">
        <f>SUM('4月:3月'!G41)</f>
        <v>0</v>
      </c>
      <c r="H41" s="41">
        <f>SUM('4月:3月'!H41)</f>
        <v>0</v>
      </c>
      <c r="I41" s="41">
        <f>SUM('4月:3月'!I41)</f>
        <v>0</v>
      </c>
      <c r="J41" s="41">
        <f>SUM('4月:3月'!J41)</f>
        <v>0</v>
      </c>
      <c r="K41" s="41">
        <f>SUM('4月:3月'!K41)</f>
        <v>2</v>
      </c>
      <c r="L41" s="41">
        <f>SUM('4月:3月'!L41)</f>
        <v>1</v>
      </c>
      <c r="M41" s="40">
        <f>SUM('4月:3月'!M41)</f>
        <v>0</v>
      </c>
      <c r="N41" s="41">
        <f>SUM('4月:3月'!N41)</f>
        <v>1</v>
      </c>
      <c r="O41" s="41">
        <f>SUM('4月:3月'!O41)</f>
        <v>0</v>
      </c>
      <c r="P41" s="41">
        <f>SUM('4月:3月'!P41)</f>
        <v>9</v>
      </c>
      <c r="Q41" s="41">
        <f>SUM('4月:3月'!Q41)</f>
        <v>0</v>
      </c>
      <c r="R41" s="41">
        <f>SUM('4月:3月'!R41)</f>
        <v>0</v>
      </c>
      <c r="S41" s="26">
        <f>SUM('4月:3月'!S41)</f>
        <v>0</v>
      </c>
    </row>
    <row r="42" spans="1:19" ht="28.5" customHeight="1">
      <c r="A42" s="283" t="s">
        <v>59</v>
      </c>
      <c r="B42" s="284"/>
      <c r="C42" s="228">
        <f>SUM('4月:3月'!C42)</f>
        <v>364</v>
      </c>
      <c r="D42" s="14">
        <f>SUM('4月:3月'!D42)</f>
        <v>245</v>
      </c>
      <c r="E42" s="41">
        <f>SUM('4月:3月'!E42)</f>
        <v>0</v>
      </c>
      <c r="F42" s="41">
        <f>SUM('4月:3月'!F42)</f>
        <v>35</v>
      </c>
      <c r="G42" s="41">
        <f>SUM('4月:3月'!G42)</f>
        <v>2</v>
      </c>
      <c r="H42" s="41">
        <f>SUM('4月:3月'!H42)</f>
        <v>3</v>
      </c>
      <c r="I42" s="41">
        <f>SUM('4月:3月'!I42)</f>
        <v>11</v>
      </c>
      <c r="J42" s="41">
        <f>SUM('4月:3月'!J42)</f>
        <v>53</v>
      </c>
      <c r="K42" s="41">
        <f>SUM('4月:3月'!K42)</f>
        <v>1</v>
      </c>
      <c r="L42" s="41">
        <f>SUM('4月:3月'!L42)</f>
        <v>0</v>
      </c>
      <c r="M42" s="41">
        <f>SUM('4月:3月'!M42)</f>
        <v>9</v>
      </c>
      <c r="N42" s="41">
        <f>SUM('4月:3月'!N42)</f>
        <v>1</v>
      </c>
      <c r="O42" s="41">
        <f>SUM('4月:3月'!O42)</f>
        <v>1</v>
      </c>
      <c r="P42" s="41">
        <f>SUM('4月:3月'!P42)</f>
        <v>2</v>
      </c>
      <c r="Q42" s="41">
        <f>SUM('4月:3月'!Q42)</f>
        <v>1</v>
      </c>
      <c r="R42" s="40">
        <f>SUM('4月:3月'!R42)</f>
        <v>0</v>
      </c>
      <c r="S42" s="26">
        <f>SUM('4月:3月'!S42)</f>
        <v>0</v>
      </c>
    </row>
    <row r="43" spans="1:19" ht="28.5" customHeight="1">
      <c r="A43" s="283" t="s">
        <v>21</v>
      </c>
      <c r="B43" s="284"/>
      <c r="C43" s="228">
        <f>SUM('4月:3月'!C43)</f>
        <v>74</v>
      </c>
      <c r="D43" s="14">
        <f>SUM('4月:3月'!D43)</f>
        <v>20</v>
      </c>
      <c r="E43" s="41">
        <f>SUM('4月:3月'!E43)</f>
        <v>1</v>
      </c>
      <c r="F43" s="40">
        <f>SUM('4月:3月'!F43)</f>
        <v>0</v>
      </c>
      <c r="G43" s="41">
        <f>SUM('4月:3月'!G43)</f>
        <v>0</v>
      </c>
      <c r="H43" s="41">
        <f>SUM('4月:3月'!H43)</f>
        <v>1</v>
      </c>
      <c r="I43" s="41">
        <f>SUM('4月:3月'!I43)</f>
        <v>3</v>
      </c>
      <c r="J43" s="41">
        <f>SUM('4月:3月'!J43)</f>
        <v>29</v>
      </c>
      <c r="K43" s="41">
        <f>SUM('4月:3月'!K43)</f>
        <v>0</v>
      </c>
      <c r="L43" s="41">
        <f>SUM('4月:3月'!L43)</f>
        <v>1</v>
      </c>
      <c r="M43" s="41">
        <f>SUM('4月:3月'!M43)</f>
        <v>4</v>
      </c>
      <c r="N43" s="41">
        <f>SUM('4月:3月'!N43)</f>
        <v>0</v>
      </c>
      <c r="O43" s="41">
        <f>SUM('4月:3月'!O43)</f>
        <v>0</v>
      </c>
      <c r="P43" s="41">
        <f>SUM('4月:3月'!P43)</f>
        <v>0</v>
      </c>
      <c r="Q43" s="41">
        <f>SUM('4月:3月'!Q43)</f>
        <v>0</v>
      </c>
      <c r="R43" s="41">
        <f>SUM('4月:3月'!R43)</f>
        <v>15</v>
      </c>
      <c r="S43" s="26">
        <f>SUM('4月:3月'!S43)</f>
        <v>0</v>
      </c>
    </row>
    <row r="44" spans="1:19" ht="28.5" customHeight="1">
      <c r="A44" s="283" t="s">
        <v>17</v>
      </c>
      <c r="B44" s="284"/>
      <c r="C44" s="228">
        <f>SUM('4月:3月'!C44)</f>
        <v>283</v>
      </c>
      <c r="D44" s="14">
        <f>SUM('4月:3月'!D44)</f>
        <v>150</v>
      </c>
      <c r="E44" s="41">
        <f>SUM('4月:3月'!E44)</f>
        <v>1</v>
      </c>
      <c r="F44" s="41">
        <f>SUM('4月:3月'!F44)</f>
        <v>17</v>
      </c>
      <c r="G44" s="41">
        <f>SUM('4月:3月'!G44)</f>
        <v>1</v>
      </c>
      <c r="H44" s="41">
        <f>SUM('4月:3月'!H44)</f>
        <v>23</v>
      </c>
      <c r="I44" s="40">
        <f>SUM('4月:3月'!I44)</f>
        <v>0</v>
      </c>
      <c r="J44" s="41">
        <f>SUM('4月:3月'!J44)</f>
        <v>17</v>
      </c>
      <c r="K44" s="41">
        <f>SUM('4月:3月'!K44)</f>
        <v>0</v>
      </c>
      <c r="L44" s="41">
        <f>SUM('4月:3月'!L44)</f>
        <v>0</v>
      </c>
      <c r="M44" s="41">
        <f>SUM('4月:3月'!M44)</f>
        <v>0</v>
      </c>
      <c r="N44" s="41">
        <f>SUM('4月:3月'!N44)</f>
        <v>1</v>
      </c>
      <c r="O44" s="41">
        <f>SUM('4月:3月'!O44)</f>
        <v>8</v>
      </c>
      <c r="P44" s="41">
        <f>SUM('4月:3月'!P44)</f>
        <v>1</v>
      </c>
      <c r="Q44" s="41">
        <f>SUM('4月:3月'!Q44)</f>
        <v>0</v>
      </c>
      <c r="R44" s="41">
        <f>SUM('4月:3月'!R44)</f>
        <v>64</v>
      </c>
      <c r="S44" s="26">
        <f>SUM('4月:3月'!S44)</f>
        <v>0</v>
      </c>
    </row>
    <row r="45" spans="1:19" ht="28.5" customHeight="1">
      <c r="A45" s="283" t="s">
        <v>57</v>
      </c>
      <c r="B45" s="284"/>
      <c r="C45" s="228">
        <f>SUM('4月:3月'!C45)</f>
        <v>1429</v>
      </c>
      <c r="D45" s="14">
        <f>SUM('4月:3月'!D45)</f>
        <v>236</v>
      </c>
      <c r="E45" s="41">
        <f>SUM('4月:3月'!E45)</f>
        <v>0</v>
      </c>
      <c r="F45" s="41">
        <f>SUM('4月:3月'!F45)</f>
        <v>0</v>
      </c>
      <c r="G45" s="41">
        <f>SUM('4月:3月'!G45)</f>
        <v>7</v>
      </c>
      <c r="H45" s="41">
        <f>SUM('4月:3月'!H45)</f>
        <v>1112</v>
      </c>
      <c r="I45" s="41">
        <f>SUM('4月:3月'!I45)</f>
        <v>17</v>
      </c>
      <c r="J45" s="41">
        <f>SUM('4月:3月'!J45)</f>
        <v>1</v>
      </c>
      <c r="K45" s="41">
        <f>SUM('4月:3月'!K45)</f>
        <v>1</v>
      </c>
      <c r="L45" s="41">
        <f>SUM('4月:3月'!L45)</f>
        <v>1</v>
      </c>
      <c r="M45" s="41">
        <f>SUM('4月:3月'!M45)</f>
        <v>2</v>
      </c>
      <c r="N45" s="41">
        <f>SUM('4月:3月'!N45)</f>
        <v>3</v>
      </c>
      <c r="O45" s="40">
        <f>SUM('4月:3月'!O45)</f>
        <v>0</v>
      </c>
      <c r="P45" s="41">
        <f>SUM('4月:3月'!P45)</f>
        <v>6</v>
      </c>
      <c r="Q45" s="41">
        <f>SUM('4月:3月'!Q45)</f>
        <v>39</v>
      </c>
      <c r="R45" s="41">
        <f>SUM('4月:3月'!R45)</f>
        <v>3</v>
      </c>
      <c r="S45" s="26">
        <f>SUM('4月:3月'!S45)</f>
        <v>1</v>
      </c>
    </row>
    <row r="46" spans="1:19" ht="28.5" customHeight="1">
      <c r="A46" s="283" t="s">
        <v>61</v>
      </c>
      <c r="B46" s="284"/>
      <c r="C46" s="228">
        <f>SUM('4月:3月'!C46)</f>
        <v>157</v>
      </c>
      <c r="D46" s="14">
        <f>SUM('4月:3月'!D46)</f>
        <v>7</v>
      </c>
      <c r="E46" s="41">
        <f>SUM('4月:3月'!E46)</f>
        <v>0</v>
      </c>
      <c r="F46" s="41">
        <f>SUM('4月:3月'!F46)</f>
        <v>0</v>
      </c>
      <c r="G46" s="41">
        <f>SUM('4月:3月'!G46)</f>
        <v>9</v>
      </c>
      <c r="H46" s="41">
        <f>SUM('4月:3月'!H46)</f>
        <v>130</v>
      </c>
      <c r="I46" s="41">
        <f>SUM('4月:3月'!I46)</f>
        <v>0</v>
      </c>
      <c r="J46" s="41">
        <f>SUM('4月:3月'!J46)</f>
        <v>0</v>
      </c>
      <c r="K46" s="41">
        <f>SUM('4月:3月'!K46)</f>
        <v>0</v>
      </c>
      <c r="L46" s="41">
        <f>SUM('4月:3月'!L46)</f>
        <v>0</v>
      </c>
      <c r="M46" s="41">
        <f>SUM('4月:3月'!M46)</f>
        <v>0</v>
      </c>
      <c r="N46" s="41">
        <f>SUM('4月:3月'!N46)</f>
        <v>0</v>
      </c>
      <c r="O46" s="41">
        <f>SUM('4月:3月'!O46)</f>
        <v>11</v>
      </c>
      <c r="P46" s="41">
        <f>SUM('4月:3月'!P46)</f>
        <v>0</v>
      </c>
      <c r="Q46" s="40">
        <f>SUM('4月:3月'!Q46)</f>
        <v>0</v>
      </c>
      <c r="R46" s="41">
        <f>SUM('4月:3月'!R46)</f>
        <v>0</v>
      </c>
      <c r="S46" s="26">
        <f>SUM('4月:3月'!S46)</f>
        <v>0</v>
      </c>
    </row>
    <row r="47" spans="1:19" ht="28.5" customHeight="1" thickBot="1">
      <c r="A47" s="287" t="s">
        <v>60</v>
      </c>
      <c r="B47" s="288"/>
      <c r="C47" s="229">
        <f>SUM('4月:3月'!C47)</f>
        <v>193</v>
      </c>
      <c r="D47" s="227">
        <f>SUM('4月:3月'!D47)</f>
        <v>3</v>
      </c>
      <c r="E47" s="29">
        <f>SUM('4月:3月'!E47)</f>
        <v>0</v>
      </c>
      <c r="F47" s="29">
        <f>SUM('4月:3月'!F47)</f>
        <v>0</v>
      </c>
      <c r="G47" s="147">
        <f>SUM('4月:3月'!G47)</f>
        <v>0</v>
      </c>
      <c r="H47" s="29">
        <f>SUM('4月:3月'!H47)</f>
        <v>170</v>
      </c>
      <c r="I47" s="29">
        <f>SUM('4月:3月'!I47)</f>
        <v>0</v>
      </c>
      <c r="J47" s="29">
        <f>SUM('4月:3月'!J47)</f>
        <v>0</v>
      </c>
      <c r="K47" s="29">
        <f>SUM('4月:3月'!K47)</f>
        <v>0</v>
      </c>
      <c r="L47" s="29">
        <f>SUM('4月:3月'!L47)</f>
        <v>0</v>
      </c>
      <c r="M47" s="29">
        <f>SUM('4月:3月'!M47)</f>
        <v>0</v>
      </c>
      <c r="N47" s="29">
        <f>SUM('4月:3月'!N47)</f>
        <v>0</v>
      </c>
      <c r="O47" s="29">
        <f>SUM('4月:3月'!O47)</f>
        <v>2</v>
      </c>
      <c r="P47" s="29">
        <f>SUM('4月:3月'!P47)</f>
        <v>0</v>
      </c>
      <c r="Q47" s="29">
        <f>SUM('4月:3月'!Q47)</f>
        <v>18</v>
      </c>
      <c r="R47" s="29">
        <f>SUM('4月:3月'!R47)</f>
        <v>0</v>
      </c>
      <c r="S47" s="56">
        <f>SUM('4月:3月'!S47)</f>
        <v>0</v>
      </c>
    </row>
  </sheetData>
  <mergeCells count="23">
    <mergeCell ref="B1:R1"/>
    <mergeCell ref="A4:B4"/>
    <mergeCell ref="A21:B21"/>
    <mergeCell ref="A3:B3"/>
    <mergeCell ref="D2:Q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75" zoomScaleNormal="75" zoomScaleSheetLayoutView="69" workbookViewId="0">
      <pane xSplit="2" ySplit="4" topLeftCell="C38" activePane="bottomRight" state="frozen"/>
      <selection activeCell="B1" sqref="B1:R1"/>
      <selection pane="topRight" activeCell="B1" sqref="B1:R1"/>
      <selection pane="bottomLeft" activeCell="B1" sqref="B1:R1"/>
      <selection pane="bottomRight" activeCell="H58" sqref="H58"/>
    </sheetView>
  </sheetViews>
  <sheetFormatPr defaultRowHeight="13.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>
      <c r="A1" s="170">
        <f ca="1">TODAY()</f>
        <v>44734</v>
      </c>
      <c r="B1" s="247" t="s">
        <v>72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155"/>
    </row>
    <row r="2" spans="1:19" ht="28.5" customHeight="1" thickBot="1">
      <c r="A2" s="159"/>
      <c r="B2" s="3" t="s">
        <v>84</v>
      </c>
      <c r="C2" s="4"/>
      <c r="D2" s="252" t="s">
        <v>65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5" t="s">
        <v>71</v>
      </c>
      <c r="R2" s="255"/>
      <c r="S2" s="153"/>
    </row>
    <row r="3" spans="1:19" ht="28.5" customHeight="1" thickBot="1">
      <c r="A3" s="249" t="s">
        <v>67</v>
      </c>
      <c r="B3" s="250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4" t="s">
        <v>10</v>
      </c>
    </row>
    <row r="4" spans="1:19" ht="28.5" customHeight="1" thickBot="1">
      <c r="A4" s="251" t="s">
        <v>5</v>
      </c>
      <c r="B4" s="251"/>
      <c r="C4" s="6">
        <f>SUM(C21,C26,C31,C35,C36:C47)</f>
        <v>334</v>
      </c>
      <c r="D4" s="12">
        <f>SUM(D21,D26,D31,D35,D36:D47)</f>
        <v>100</v>
      </c>
      <c r="E4" s="12">
        <f t="shared" ref="E4:S4" si="0">SUM(E21,E26,E31,E35,E36:E47)</f>
        <v>9</v>
      </c>
      <c r="F4" s="12">
        <f t="shared" si="0"/>
        <v>8</v>
      </c>
      <c r="G4" s="12">
        <f t="shared" si="0"/>
        <v>9</v>
      </c>
      <c r="H4" s="12">
        <f t="shared" si="0"/>
        <v>87</v>
      </c>
      <c r="I4" s="12">
        <f t="shared" si="0"/>
        <v>5</v>
      </c>
      <c r="J4" s="12">
        <f t="shared" si="0"/>
        <v>5</v>
      </c>
      <c r="K4" s="12">
        <f t="shared" si="0"/>
        <v>1</v>
      </c>
      <c r="L4" s="12">
        <f t="shared" si="0"/>
        <v>4</v>
      </c>
      <c r="M4" s="12">
        <f t="shared" si="0"/>
        <v>9</v>
      </c>
      <c r="N4" s="12">
        <f t="shared" si="0"/>
        <v>12</v>
      </c>
      <c r="O4" s="12">
        <f t="shared" si="0"/>
        <v>24</v>
      </c>
      <c r="P4" s="12">
        <f t="shared" si="0"/>
        <v>20</v>
      </c>
      <c r="Q4" s="12">
        <f t="shared" si="0"/>
        <v>24</v>
      </c>
      <c r="R4" s="12">
        <f t="shared" si="0"/>
        <v>12</v>
      </c>
      <c r="S4" s="12">
        <f t="shared" si="0"/>
        <v>5</v>
      </c>
    </row>
    <row r="5" spans="1:19" ht="28.5" customHeight="1" thickBot="1">
      <c r="A5" s="238" t="s">
        <v>1</v>
      </c>
      <c r="B5" s="183" t="s">
        <v>30</v>
      </c>
      <c r="C5" s="28">
        <f t="shared" ref="C5:C47" si="1">SUM(D5:S5)</f>
        <v>10</v>
      </c>
      <c r="D5" s="186">
        <v>0</v>
      </c>
      <c r="E5" s="121">
        <v>2</v>
      </c>
      <c r="F5" s="121">
        <v>0</v>
      </c>
      <c r="G5" s="121">
        <v>0</v>
      </c>
      <c r="H5" s="121">
        <v>1</v>
      </c>
      <c r="I5" s="121">
        <v>0</v>
      </c>
      <c r="J5" s="121">
        <v>0</v>
      </c>
      <c r="K5" s="121">
        <v>0</v>
      </c>
      <c r="L5" s="121">
        <v>0</v>
      </c>
      <c r="M5" s="121">
        <v>0</v>
      </c>
      <c r="N5" s="121">
        <v>2</v>
      </c>
      <c r="O5" s="121">
        <v>1</v>
      </c>
      <c r="P5" s="121">
        <v>2</v>
      </c>
      <c r="Q5" s="121">
        <v>0</v>
      </c>
      <c r="R5" s="121">
        <v>1</v>
      </c>
      <c r="S5" s="122">
        <v>1</v>
      </c>
    </row>
    <row r="6" spans="1:19" ht="28.5" customHeight="1" thickTop="1" thickBot="1">
      <c r="A6" s="238"/>
      <c r="B6" s="184" t="s">
        <v>33</v>
      </c>
      <c r="C6" s="28">
        <f t="shared" si="1"/>
        <v>8</v>
      </c>
      <c r="D6" s="187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2</v>
      </c>
      <c r="O6" s="49">
        <v>0</v>
      </c>
      <c r="P6" s="49">
        <v>6</v>
      </c>
      <c r="Q6" s="49">
        <v>0</v>
      </c>
      <c r="R6" s="49">
        <v>0</v>
      </c>
      <c r="S6" s="71">
        <v>0</v>
      </c>
    </row>
    <row r="7" spans="1:19" ht="28.5" customHeight="1" thickTop="1" thickBot="1">
      <c r="A7" s="238"/>
      <c r="B7" s="184" t="s">
        <v>31</v>
      </c>
      <c r="C7" s="28">
        <f t="shared" si="1"/>
        <v>1</v>
      </c>
      <c r="D7" s="187">
        <v>0</v>
      </c>
      <c r="E7" s="49">
        <v>0</v>
      </c>
      <c r="F7" s="49">
        <v>1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  <c r="Q7" s="49">
        <v>0</v>
      </c>
      <c r="R7" s="49">
        <v>0</v>
      </c>
      <c r="S7" s="71">
        <v>0</v>
      </c>
    </row>
    <row r="8" spans="1:19" ht="28.5" customHeight="1" thickTop="1" thickBot="1">
      <c r="A8" s="238"/>
      <c r="B8" s="184" t="s">
        <v>35</v>
      </c>
      <c r="C8" s="28">
        <f t="shared" si="1"/>
        <v>0</v>
      </c>
      <c r="D8" s="187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71">
        <v>0</v>
      </c>
    </row>
    <row r="9" spans="1:19" ht="28.5" customHeight="1" thickTop="1" thickBot="1">
      <c r="A9" s="238"/>
      <c r="B9" s="184" t="s">
        <v>36</v>
      </c>
      <c r="C9" s="28">
        <f t="shared" si="1"/>
        <v>1</v>
      </c>
      <c r="D9" s="187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1</v>
      </c>
      <c r="P9" s="49">
        <v>0</v>
      </c>
      <c r="Q9" s="49">
        <v>0</v>
      </c>
      <c r="R9" s="49">
        <v>0</v>
      </c>
      <c r="S9" s="71">
        <v>0</v>
      </c>
    </row>
    <row r="10" spans="1:19" ht="28.5" customHeight="1" thickTop="1" thickBot="1">
      <c r="A10" s="238"/>
      <c r="B10" s="184" t="s">
        <v>26</v>
      </c>
      <c r="C10" s="28">
        <f t="shared" si="1"/>
        <v>0</v>
      </c>
      <c r="D10" s="187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71">
        <v>0</v>
      </c>
    </row>
    <row r="11" spans="1:19" ht="28.5" customHeight="1" thickTop="1" thickBot="1">
      <c r="A11" s="238"/>
      <c r="B11" s="184" t="s">
        <v>24</v>
      </c>
      <c r="C11" s="28">
        <f t="shared" si="1"/>
        <v>1</v>
      </c>
      <c r="D11" s="187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1</v>
      </c>
      <c r="Q11" s="49">
        <v>0</v>
      </c>
      <c r="R11" s="49">
        <v>0</v>
      </c>
      <c r="S11" s="71">
        <v>0</v>
      </c>
    </row>
    <row r="12" spans="1:19" ht="28.5" customHeight="1" thickTop="1" thickBot="1">
      <c r="A12" s="238"/>
      <c r="B12" s="184" t="s">
        <v>37</v>
      </c>
      <c r="C12" s="28">
        <f t="shared" si="1"/>
        <v>6</v>
      </c>
      <c r="D12" s="187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5</v>
      </c>
      <c r="O12" s="49">
        <v>0</v>
      </c>
      <c r="P12" s="49">
        <v>1</v>
      </c>
      <c r="Q12" s="49">
        <v>0</v>
      </c>
      <c r="R12" s="49">
        <v>0</v>
      </c>
      <c r="S12" s="71">
        <v>0</v>
      </c>
    </row>
    <row r="13" spans="1:19" ht="28.5" customHeight="1" thickTop="1" thickBot="1">
      <c r="A13" s="238"/>
      <c r="B13" s="184" t="s">
        <v>6</v>
      </c>
      <c r="C13" s="28">
        <f t="shared" si="1"/>
        <v>2</v>
      </c>
      <c r="D13" s="187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1</v>
      </c>
      <c r="O13" s="49">
        <v>0</v>
      </c>
      <c r="P13" s="49">
        <v>1</v>
      </c>
      <c r="Q13" s="49">
        <v>0</v>
      </c>
      <c r="R13" s="49">
        <v>0</v>
      </c>
      <c r="S13" s="71">
        <v>0</v>
      </c>
    </row>
    <row r="14" spans="1:19" ht="28.5" customHeight="1" thickTop="1" thickBot="1">
      <c r="A14" s="238"/>
      <c r="B14" s="184" t="s">
        <v>13</v>
      </c>
      <c r="C14" s="28">
        <f t="shared" si="1"/>
        <v>1</v>
      </c>
      <c r="D14" s="187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1</v>
      </c>
      <c r="Q14" s="49">
        <v>0</v>
      </c>
      <c r="R14" s="49">
        <v>0</v>
      </c>
      <c r="S14" s="71">
        <v>0</v>
      </c>
    </row>
    <row r="15" spans="1:19" ht="28.5" customHeight="1" thickTop="1" thickBot="1">
      <c r="A15" s="238"/>
      <c r="B15" s="184" t="s">
        <v>39</v>
      </c>
      <c r="C15" s="28">
        <f t="shared" si="1"/>
        <v>0</v>
      </c>
      <c r="D15" s="187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71">
        <v>0</v>
      </c>
    </row>
    <row r="16" spans="1:19" ht="28.5" customHeight="1" thickTop="1" thickBot="1">
      <c r="A16" s="238"/>
      <c r="B16" s="184" t="s">
        <v>40</v>
      </c>
      <c r="C16" s="28">
        <f t="shared" si="1"/>
        <v>6</v>
      </c>
      <c r="D16" s="187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6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71">
        <v>0</v>
      </c>
    </row>
    <row r="17" spans="1:19" ht="28.5" customHeight="1" thickTop="1" thickBot="1">
      <c r="A17" s="238"/>
      <c r="B17" s="184" t="s">
        <v>41</v>
      </c>
      <c r="C17" s="28">
        <f t="shared" si="1"/>
        <v>3</v>
      </c>
      <c r="D17" s="187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3</v>
      </c>
      <c r="S17" s="71">
        <v>0</v>
      </c>
    </row>
    <row r="18" spans="1:19" ht="28.5" customHeight="1" thickTop="1" thickBot="1">
      <c r="A18" s="238"/>
      <c r="B18" s="184" t="s">
        <v>27</v>
      </c>
      <c r="C18" s="28">
        <f t="shared" si="1"/>
        <v>1</v>
      </c>
      <c r="D18" s="187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1</v>
      </c>
      <c r="S18" s="71">
        <v>0</v>
      </c>
    </row>
    <row r="19" spans="1:19" ht="28.5" customHeight="1" thickTop="1" thickBot="1">
      <c r="A19" s="238"/>
      <c r="B19" s="184" t="s">
        <v>42</v>
      </c>
      <c r="C19" s="28">
        <f t="shared" si="1"/>
        <v>0</v>
      </c>
      <c r="D19" s="187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71">
        <v>0</v>
      </c>
    </row>
    <row r="20" spans="1:19" ht="28.5" customHeight="1" thickTop="1" thickBot="1">
      <c r="A20" s="238"/>
      <c r="B20" s="185" t="s">
        <v>43</v>
      </c>
      <c r="C20" s="74">
        <f t="shared" si="1"/>
        <v>1</v>
      </c>
      <c r="D20" s="187">
        <v>0</v>
      </c>
      <c r="E20" s="49">
        <v>0</v>
      </c>
      <c r="F20" s="49">
        <v>0</v>
      </c>
      <c r="G20" s="49">
        <v>0</v>
      </c>
      <c r="H20" s="49">
        <v>1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71">
        <v>0</v>
      </c>
    </row>
    <row r="21" spans="1:19" ht="28.5" customHeight="1" thickTop="1" thickBot="1">
      <c r="A21" s="242" t="s">
        <v>44</v>
      </c>
      <c r="B21" s="242"/>
      <c r="C21" s="70">
        <f t="shared" si="1"/>
        <v>41</v>
      </c>
      <c r="D21" s="124">
        <f t="shared" ref="D21:S21" si="2">SUM(D5:D20)</f>
        <v>0</v>
      </c>
      <c r="E21" s="125">
        <f t="shared" si="2"/>
        <v>2</v>
      </c>
      <c r="F21" s="125">
        <f t="shared" si="2"/>
        <v>1</v>
      </c>
      <c r="G21" s="125">
        <f t="shared" si="2"/>
        <v>0</v>
      </c>
      <c r="H21" s="125">
        <f t="shared" si="2"/>
        <v>2</v>
      </c>
      <c r="I21" s="125">
        <f t="shared" si="2"/>
        <v>0</v>
      </c>
      <c r="J21" s="125">
        <f t="shared" si="2"/>
        <v>0</v>
      </c>
      <c r="K21" s="125">
        <f t="shared" si="2"/>
        <v>0</v>
      </c>
      <c r="L21" s="125">
        <f t="shared" si="2"/>
        <v>0</v>
      </c>
      <c r="M21" s="125">
        <f t="shared" si="2"/>
        <v>6</v>
      </c>
      <c r="N21" s="125">
        <f t="shared" si="2"/>
        <v>10</v>
      </c>
      <c r="O21" s="125">
        <f t="shared" si="2"/>
        <v>2</v>
      </c>
      <c r="P21" s="125">
        <f t="shared" si="2"/>
        <v>12</v>
      </c>
      <c r="Q21" s="125">
        <f t="shared" si="2"/>
        <v>0</v>
      </c>
      <c r="R21" s="125">
        <f t="shared" si="2"/>
        <v>5</v>
      </c>
      <c r="S21" s="126">
        <f t="shared" si="2"/>
        <v>1</v>
      </c>
    </row>
    <row r="22" spans="1:19" ht="28.5" customHeight="1" thickBot="1">
      <c r="A22" s="238" t="s">
        <v>12</v>
      </c>
      <c r="B22" s="180" t="s">
        <v>15</v>
      </c>
      <c r="C22" s="8">
        <f t="shared" si="1"/>
        <v>23</v>
      </c>
      <c r="D22" s="90">
        <v>4</v>
      </c>
      <c r="E22" s="90">
        <v>1</v>
      </c>
      <c r="F22" s="90">
        <v>0</v>
      </c>
      <c r="G22" s="90">
        <v>5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2</v>
      </c>
      <c r="P22" s="90">
        <v>0</v>
      </c>
      <c r="Q22" s="90">
        <v>11</v>
      </c>
      <c r="R22" s="90">
        <v>0</v>
      </c>
      <c r="S22" s="91">
        <v>0</v>
      </c>
    </row>
    <row r="23" spans="1:19" ht="28.5" customHeight="1" thickTop="1" thickBot="1">
      <c r="A23" s="238"/>
      <c r="B23" s="177" t="s">
        <v>45</v>
      </c>
      <c r="C23" s="9">
        <f t="shared" si="1"/>
        <v>6</v>
      </c>
      <c r="D23" s="92">
        <v>0</v>
      </c>
      <c r="E23" s="92">
        <v>0</v>
      </c>
      <c r="F23" s="92">
        <v>0</v>
      </c>
      <c r="G23" s="92">
        <v>2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2">
        <v>3</v>
      </c>
      <c r="P23" s="92">
        <v>0</v>
      </c>
      <c r="Q23" s="92">
        <v>1</v>
      </c>
      <c r="R23" s="92">
        <v>0</v>
      </c>
      <c r="S23" s="93">
        <v>0</v>
      </c>
    </row>
    <row r="24" spans="1:19" ht="28.5" customHeight="1" thickTop="1" thickBot="1">
      <c r="A24" s="238"/>
      <c r="B24" s="177" t="s">
        <v>38</v>
      </c>
      <c r="C24" s="9">
        <f t="shared" si="1"/>
        <v>16</v>
      </c>
      <c r="D24" s="92">
        <v>3</v>
      </c>
      <c r="E24" s="92">
        <v>0</v>
      </c>
      <c r="F24" s="92">
        <v>0</v>
      </c>
      <c r="G24" s="92">
        <v>1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2">
        <v>11</v>
      </c>
      <c r="P24" s="92">
        <v>1</v>
      </c>
      <c r="Q24" s="92">
        <v>0</v>
      </c>
      <c r="R24" s="92">
        <v>0</v>
      </c>
      <c r="S24" s="93">
        <v>0</v>
      </c>
    </row>
    <row r="25" spans="1:19" ht="28.5" customHeight="1" thickTop="1" thickBot="1">
      <c r="A25" s="238"/>
      <c r="B25" s="181" t="s">
        <v>46</v>
      </c>
      <c r="C25" s="10">
        <f t="shared" si="1"/>
        <v>12</v>
      </c>
      <c r="D25" s="92">
        <v>0</v>
      </c>
      <c r="E25" s="92">
        <v>0</v>
      </c>
      <c r="F25" s="92">
        <v>0</v>
      </c>
      <c r="G25" s="92">
        <v>0</v>
      </c>
      <c r="H25" s="92">
        <v>0</v>
      </c>
      <c r="I25" s="92">
        <v>0</v>
      </c>
      <c r="J25" s="92">
        <v>0</v>
      </c>
      <c r="K25" s="92">
        <v>0</v>
      </c>
      <c r="L25" s="92">
        <v>0</v>
      </c>
      <c r="M25" s="92">
        <v>0</v>
      </c>
      <c r="N25" s="92">
        <v>0</v>
      </c>
      <c r="O25" s="92">
        <v>2</v>
      </c>
      <c r="P25" s="92">
        <v>0</v>
      </c>
      <c r="Q25" s="92">
        <v>10</v>
      </c>
      <c r="R25" s="92">
        <v>0</v>
      </c>
      <c r="S25" s="93">
        <v>0</v>
      </c>
    </row>
    <row r="26" spans="1:19" ht="28.5" customHeight="1" thickTop="1" thickBot="1">
      <c r="A26" s="241" t="s">
        <v>47</v>
      </c>
      <c r="B26" s="241"/>
      <c r="C26" s="6">
        <f t="shared" si="1"/>
        <v>57</v>
      </c>
      <c r="D26" s="95">
        <f>SUM(D22:D25)</f>
        <v>7</v>
      </c>
      <c r="E26" s="95">
        <f t="shared" ref="E26:S26" si="3">SUM(E22:E25)</f>
        <v>1</v>
      </c>
      <c r="F26" s="95">
        <f t="shared" si="3"/>
        <v>0</v>
      </c>
      <c r="G26" s="95">
        <f t="shared" si="3"/>
        <v>8</v>
      </c>
      <c r="H26" s="95">
        <f t="shared" si="3"/>
        <v>0</v>
      </c>
      <c r="I26" s="95">
        <f t="shared" si="3"/>
        <v>0</v>
      </c>
      <c r="J26" s="95">
        <f t="shared" si="3"/>
        <v>0</v>
      </c>
      <c r="K26" s="95">
        <f t="shared" si="3"/>
        <v>0</v>
      </c>
      <c r="L26" s="95">
        <f t="shared" si="3"/>
        <v>0</v>
      </c>
      <c r="M26" s="95">
        <f t="shared" si="3"/>
        <v>0</v>
      </c>
      <c r="N26" s="95">
        <f t="shared" si="3"/>
        <v>0</v>
      </c>
      <c r="O26" s="95">
        <f t="shared" si="3"/>
        <v>18</v>
      </c>
      <c r="P26" s="95">
        <f t="shared" si="3"/>
        <v>1</v>
      </c>
      <c r="Q26" s="95">
        <f t="shared" si="3"/>
        <v>22</v>
      </c>
      <c r="R26" s="95">
        <f t="shared" si="3"/>
        <v>0</v>
      </c>
      <c r="S26" s="96">
        <f t="shared" si="3"/>
        <v>0</v>
      </c>
    </row>
    <row r="27" spans="1:19" ht="28.5" customHeight="1">
      <c r="A27" s="174" t="s">
        <v>23</v>
      </c>
      <c r="B27" s="175" t="s">
        <v>25</v>
      </c>
      <c r="C27" s="78">
        <f t="shared" si="1"/>
        <v>2</v>
      </c>
      <c r="D27" s="90">
        <v>2</v>
      </c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  <c r="L27" s="90">
        <v>0</v>
      </c>
      <c r="M27" s="90">
        <v>0</v>
      </c>
      <c r="N27" s="90">
        <v>0</v>
      </c>
      <c r="O27" s="90">
        <v>0</v>
      </c>
      <c r="P27" s="90">
        <v>0</v>
      </c>
      <c r="Q27" s="90">
        <v>0</v>
      </c>
      <c r="R27" s="90">
        <v>0</v>
      </c>
      <c r="S27" s="91">
        <v>0</v>
      </c>
    </row>
    <row r="28" spans="1:19" ht="28.5" customHeight="1">
      <c r="A28" s="182"/>
      <c r="B28" s="177" t="s">
        <v>48</v>
      </c>
      <c r="C28" s="9">
        <f t="shared" si="1"/>
        <v>3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1</v>
      </c>
      <c r="J28" s="92">
        <v>0</v>
      </c>
      <c r="K28" s="92">
        <v>0</v>
      </c>
      <c r="L28" s="92">
        <v>1</v>
      </c>
      <c r="M28" s="92">
        <v>0</v>
      </c>
      <c r="N28" s="92">
        <v>1</v>
      </c>
      <c r="O28" s="92">
        <v>0</v>
      </c>
      <c r="P28" s="92">
        <v>0</v>
      </c>
      <c r="Q28" s="92">
        <v>0</v>
      </c>
      <c r="R28" s="92">
        <v>0</v>
      </c>
      <c r="S28" s="93">
        <v>0</v>
      </c>
    </row>
    <row r="29" spans="1:19" ht="28.5" customHeight="1">
      <c r="A29" s="182"/>
      <c r="B29" s="177" t="s">
        <v>34</v>
      </c>
      <c r="C29" s="9">
        <f t="shared" si="1"/>
        <v>5</v>
      </c>
      <c r="D29" s="92">
        <v>5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92">
        <v>0</v>
      </c>
      <c r="R29" s="92">
        <v>0</v>
      </c>
      <c r="S29" s="93">
        <v>0</v>
      </c>
    </row>
    <row r="30" spans="1:19" ht="28.5" customHeight="1" thickBot="1">
      <c r="A30" s="178"/>
      <c r="B30" s="179" t="s">
        <v>49</v>
      </c>
      <c r="C30" s="80">
        <f t="shared" si="1"/>
        <v>6</v>
      </c>
      <c r="D30" s="92">
        <v>3</v>
      </c>
      <c r="E30" s="92">
        <v>3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92">
        <v>0</v>
      </c>
      <c r="R30" s="92">
        <v>0</v>
      </c>
      <c r="S30" s="93">
        <v>0</v>
      </c>
    </row>
    <row r="31" spans="1:19" ht="28.5" customHeight="1" thickTop="1" thickBot="1">
      <c r="A31" s="242" t="s">
        <v>50</v>
      </c>
      <c r="B31" s="242"/>
      <c r="C31" s="81">
        <f t="shared" si="1"/>
        <v>16</v>
      </c>
      <c r="D31" s="107">
        <f>SUM(D27:D30)</f>
        <v>10</v>
      </c>
      <c r="E31" s="107">
        <f t="shared" ref="E31:S31" si="4">SUM(E27:E30)</f>
        <v>3</v>
      </c>
      <c r="F31" s="107">
        <f t="shared" si="4"/>
        <v>0</v>
      </c>
      <c r="G31" s="107">
        <f t="shared" si="4"/>
        <v>0</v>
      </c>
      <c r="H31" s="107">
        <f t="shared" si="4"/>
        <v>0</v>
      </c>
      <c r="I31" s="107">
        <f t="shared" si="4"/>
        <v>1</v>
      </c>
      <c r="J31" s="107">
        <f t="shared" si="4"/>
        <v>0</v>
      </c>
      <c r="K31" s="107">
        <f t="shared" si="4"/>
        <v>0</v>
      </c>
      <c r="L31" s="107">
        <f t="shared" si="4"/>
        <v>1</v>
      </c>
      <c r="M31" s="107">
        <f t="shared" si="4"/>
        <v>0</v>
      </c>
      <c r="N31" s="107">
        <f t="shared" si="4"/>
        <v>1</v>
      </c>
      <c r="O31" s="107">
        <f t="shared" si="4"/>
        <v>0</v>
      </c>
      <c r="P31" s="107">
        <f t="shared" si="4"/>
        <v>0</v>
      </c>
      <c r="Q31" s="107">
        <f t="shared" si="4"/>
        <v>0</v>
      </c>
      <c r="R31" s="107">
        <f t="shared" si="4"/>
        <v>0</v>
      </c>
      <c r="S31" s="108">
        <f t="shared" si="4"/>
        <v>0</v>
      </c>
    </row>
    <row r="32" spans="1:19" ht="28.5" customHeight="1" thickBot="1">
      <c r="A32" s="238" t="s">
        <v>8</v>
      </c>
      <c r="B32" s="201" t="s">
        <v>51</v>
      </c>
      <c r="C32" s="78">
        <f t="shared" si="1"/>
        <v>0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10">
        <v>0</v>
      </c>
    </row>
    <row r="33" spans="1:20" ht="28.5" customHeight="1" thickTop="1" thickBot="1">
      <c r="A33" s="238"/>
      <c r="B33" s="202" t="s">
        <v>29</v>
      </c>
      <c r="C33" s="84">
        <f t="shared" si="1"/>
        <v>0</v>
      </c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v>0</v>
      </c>
      <c r="P33" s="111">
        <v>0</v>
      </c>
      <c r="Q33" s="111">
        <v>0</v>
      </c>
      <c r="R33" s="111">
        <v>0</v>
      </c>
      <c r="S33" s="112">
        <v>0</v>
      </c>
    </row>
    <row r="34" spans="1:20" ht="28.5" customHeight="1" thickTop="1" thickBot="1">
      <c r="A34" s="238"/>
      <c r="B34" s="203" t="s">
        <v>53</v>
      </c>
      <c r="C34" s="10">
        <f t="shared" si="1"/>
        <v>0</v>
      </c>
      <c r="D34" s="111">
        <v>0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v>0</v>
      </c>
      <c r="P34" s="111">
        <v>0</v>
      </c>
      <c r="Q34" s="111">
        <v>0</v>
      </c>
      <c r="R34" s="111">
        <v>0</v>
      </c>
      <c r="S34" s="112">
        <v>0</v>
      </c>
    </row>
    <row r="35" spans="1:20" ht="28.5" customHeight="1" thickTop="1" thickBot="1">
      <c r="A35" s="241" t="s">
        <v>54</v>
      </c>
      <c r="B35" s="241"/>
      <c r="C35" s="81">
        <f t="shared" si="1"/>
        <v>0</v>
      </c>
      <c r="D35" s="107">
        <f>SUM(D32:D34)</f>
        <v>0</v>
      </c>
      <c r="E35" s="107">
        <f>SUM(E32:E34)</f>
        <v>0</v>
      </c>
      <c r="F35" s="107">
        <f t="shared" ref="F35:J35" si="5">SUM(F32:F34)</f>
        <v>0</v>
      </c>
      <c r="G35" s="107">
        <f t="shared" si="5"/>
        <v>0</v>
      </c>
      <c r="H35" s="107">
        <f t="shared" si="5"/>
        <v>0</v>
      </c>
      <c r="I35" s="107">
        <f t="shared" si="5"/>
        <v>0</v>
      </c>
      <c r="J35" s="107">
        <f t="shared" si="5"/>
        <v>0</v>
      </c>
      <c r="K35" s="107">
        <f>SUM(K32:K34)</f>
        <v>0</v>
      </c>
      <c r="L35" s="107">
        <f>SUM(L32:L34)</f>
        <v>0</v>
      </c>
      <c r="M35" s="107">
        <f>SUM(M32:M34)</f>
        <v>0</v>
      </c>
      <c r="N35" s="107">
        <f t="shared" ref="N35:S35" si="6">SUM(N32:N34)</f>
        <v>0</v>
      </c>
      <c r="O35" s="107">
        <f t="shared" si="6"/>
        <v>0</v>
      </c>
      <c r="P35" s="107">
        <f t="shared" si="6"/>
        <v>0</v>
      </c>
      <c r="Q35" s="107">
        <f t="shared" si="6"/>
        <v>0</v>
      </c>
      <c r="R35" s="107">
        <f t="shared" si="6"/>
        <v>0</v>
      </c>
      <c r="S35" s="108">
        <f t="shared" si="6"/>
        <v>0</v>
      </c>
    </row>
    <row r="36" spans="1:20" ht="28.5" customHeight="1">
      <c r="A36" s="253" t="s">
        <v>18</v>
      </c>
      <c r="B36" s="253"/>
      <c r="C36" s="69">
        <f>SUM(D36:S36)</f>
        <v>7</v>
      </c>
      <c r="D36" s="161">
        <v>0</v>
      </c>
      <c r="E36" s="21">
        <v>2</v>
      </c>
      <c r="F36" s="21">
        <v>0</v>
      </c>
      <c r="G36" s="21">
        <v>0</v>
      </c>
      <c r="H36" s="21">
        <v>1</v>
      </c>
      <c r="I36" s="21">
        <v>0</v>
      </c>
      <c r="J36" s="21">
        <v>0</v>
      </c>
      <c r="K36" s="21">
        <v>1</v>
      </c>
      <c r="L36" s="21">
        <v>3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61">
        <v>0</v>
      </c>
    </row>
    <row r="37" spans="1:20" ht="28.5" customHeight="1">
      <c r="A37" s="254" t="s">
        <v>55</v>
      </c>
      <c r="B37" s="254"/>
      <c r="C37" s="63">
        <f>SUM(D37:S37)</f>
        <v>2</v>
      </c>
      <c r="D37" s="34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26">
        <v>2</v>
      </c>
    </row>
    <row r="38" spans="1:20" ht="28.5" customHeight="1">
      <c r="A38" s="240" t="s">
        <v>56</v>
      </c>
      <c r="B38" s="240"/>
      <c r="C38" s="51">
        <f t="shared" ref="C38" si="7">SUM(D38:S38)</f>
        <v>0</v>
      </c>
      <c r="D38" s="143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26">
        <v>0</v>
      </c>
      <c r="T38">
        <f>SUM(D38:S38)</f>
        <v>0</v>
      </c>
    </row>
    <row r="39" spans="1:20" ht="28.5" customHeight="1">
      <c r="A39" s="240" t="s">
        <v>52</v>
      </c>
      <c r="B39" s="240"/>
      <c r="C39" s="51">
        <f t="shared" ref="C39:C40" si="8">SUM(D39:S39)</f>
        <v>2</v>
      </c>
      <c r="D39" s="34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26">
        <v>2</v>
      </c>
    </row>
    <row r="40" spans="1:20" ht="28.5" customHeight="1">
      <c r="A40" s="240" t="s">
        <v>58</v>
      </c>
      <c r="B40" s="240"/>
      <c r="C40" s="51">
        <f t="shared" si="8"/>
        <v>23</v>
      </c>
      <c r="D40" s="34">
        <v>16</v>
      </c>
      <c r="E40" s="41">
        <v>1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1</v>
      </c>
      <c r="P40" s="41">
        <v>5</v>
      </c>
      <c r="Q40" s="41">
        <v>0</v>
      </c>
      <c r="R40" s="41">
        <v>0</v>
      </c>
      <c r="S40" s="26">
        <v>0</v>
      </c>
    </row>
    <row r="41" spans="1:20" ht="28.5" customHeight="1">
      <c r="A41" s="240" t="s">
        <v>11</v>
      </c>
      <c r="B41" s="240"/>
      <c r="C41" s="51">
        <f t="shared" si="1"/>
        <v>2</v>
      </c>
      <c r="D41" s="34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2</v>
      </c>
      <c r="Q41" s="41">
        <v>0</v>
      </c>
      <c r="R41" s="41">
        <v>0</v>
      </c>
      <c r="S41" s="26">
        <v>0</v>
      </c>
    </row>
    <row r="42" spans="1:20" ht="28.5" customHeight="1">
      <c r="A42" s="240" t="s">
        <v>59</v>
      </c>
      <c r="B42" s="240"/>
      <c r="C42" s="51">
        <f>SUM(D42:S42)</f>
        <v>41</v>
      </c>
      <c r="D42" s="163">
        <v>31</v>
      </c>
      <c r="E42" s="41">
        <v>0</v>
      </c>
      <c r="F42" s="41">
        <v>3</v>
      </c>
      <c r="G42" s="41">
        <v>0</v>
      </c>
      <c r="H42" s="41">
        <v>0</v>
      </c>
      <c r="I42" s="41">
        <v>1</v>
      </c>
      <c r="J42" s="41">
        <v>4</v>
      </c>
      <c r="K42" s="41">
        <v>0</v>
      </c>
      <c r="L42" s="41">
        <v>0</v>
      </c>
      <c r="M42" s="41">
        <v>1</v>
      </c>
      <c r="N42" s="41">
        <v>1</v>
      </c>
      <c r="O42" s="41">
        <v>0</v>
      </c>
      <c r="P42" s="41">
        <v>0</v>
      </c>
      <c r="Q42" s="41">
        <v>0</v>
      </c>
      <c r="R42" s="41">
        <v>0</v>
      </c>
      <c r="S42" s="26">
        <v>0</v>
      </c>
    </row>
    <row r="43" spans="1:20" ht="28.5" customHeight="1">
      <c r="A43" s="240" t="s">
        <v>21</v>
      </c>
      <c r="B43" s="240"/>
      <c r="C43" s="51">
        <f t="shared" ref="C43" si="9">SUM(D43:S43)</f>
        <v>6</v>
      </c>
      <c r="D43" s="34">
        <v>2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1</v>
      </c>
      <c r="K43" s="41">
        <v>0</v>
      </c>
      <c r="L43" s="41">
        <v>0</v>
      </c>
      <c r="M43" s="41">
        <v>2</v>
      </c>
      <c r="N43" s="41">
        <v>0</v>
      </c>
      <c r="O43" s="41">
        <v>0</v>
      </c>
      <c r="P43" s="41">
        <v>0</v>
      </c>
      <c r="Q43" s="41">
        <v>0</v>
      </c>
      <c r="R43" s="41">
        <v>1</v>
      </c>
      <c r="S43" s="26">
        <v>0</v>
      </c>
    </row>
    <row r="44" spans="1:20" ht="28.5" customHeight="1">
      <c r="A44" s="240" t="s">
        <v>17</v>
      </c>
      <c r="B44" s="240"/>
      <c r="C44" s="51">
        <f>SUM(D44:S44)</f>
        <v>25</v>
      </c>
      <c r="D44" s="34">
        <v>12</v>
      </c>
      <c r="E44" s="41">
        <v>0</v>
      </c>
      <c r="F44" s="41">
        <v>4</v>
      </c>
      <c r="G44" s="41">
        <v>0</v>
      </c>
      <c r="H44" s="41">
        <v>1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2</v>
      </c>
      <c r="P44" s="41">
        <v>0</v>
      </c>
      <c r="Q44" s="41">
        <v>0</v>
      </c>
      <c r="R44" s="41">
        <v>6</v>
      </c>
      <c r="S44" s="26">
        <v>0</v>
      </c>
    </row>
    <row r="45" spans="1:20" ht="28.5" customHeight="1">
      <c r="A45" s="240" t="s">
        <v>57</v>
      </c>
      <c r="B45" s="240"/>
      <c r="C45" s="51">
        <f t="shared" ref="C45" si="10">SUM(D45:S45)</f>
        <v>101</v>
      </c>
      <c r="D45" s="34">
        <v>22</v>
      </c>
      <c r="E45" s="41">
        <v>0</v>
      </c>
      <c r="F45" s="41">
        <v>0</v>
      </c>
      <c r="G45" s="41">
        <v>1</v>
      </c>
      <c r="H45" s="41">
        <v>73</v>
      </c>
      <c r="I45" s="41">
        <v>3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2</v>
      </c>
      <c r="R45" s="41">
        <v>0</v>
      </c>
      <c r="S45" s="26">
        <v>0</v>
      </c>
    </row>
    <row r="46" spans="1:20" ht="28.5" customHeight="1">
      <c r="A46" s="240" t="s">
        <v>61</v>
      </c>
      <c r="B46" s="240"/>
      <c r="C46" s="51">
        <f t="shared" si="1"/>
        <v>2</v>
      </c>
      <c r="D46" s="34">
        <v>0</v>
      </c>
      <c r="E46" s="41">
        <v>0</v>
      </c>
      <c r="F46" s="41">
        <v>0</v>
      </c>
      <c r="G46" s="41">
        <v>0</v>
      </c>
      <c r="H46" s="41">
        <v>1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1</v>
      </c>
      <c r="P46" s="41">
        <v>0</v>
      </c>
      <c r="Q46" s="41">
        <v>0</v>
      </c>
      <c r="R46" s="41">
        <v>0</v>
      </c>
      <c r="S46" s="26">
        <v>0</v>
      </c>
    </row>
    <row r="47" spans="1:20" ht="28.5" customHeight="1" thickBot="1">
      <c r="A47" s="245" t="s">
        <v>60</v>
      </c>
      <c r="B47" s="245"/>
      <c r="C47" s="129">
        <f t="shared" si="1"/>
        <v>9</v>
      </c>
      <c r="D47" s="55">
        <v>0</v>
      </c>
      <c r="E47" s="29">
        <v>0</v>
      </c>
      <c r="F47" s="29">
        <v>0</v>
      </c>
      <c r="G47" s="29">
        <v>0</v>
      </c>
      <c r="H47" s="29">
        <v>9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56">
        <v>0</v>
      </c>
    </row>
    <row r="53" spans="4:4">
      <c r="D53" s="237"/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80" zoomScaleNormal="80" zoomScaleSheetLayoutView="69" workbookViewId="0">
      <pane xSplit="2" ySplit="4" topLeftCell="C33" activePane="bottomRight" state="frozen"/>
      <selection activeCell="B1" sqref="B1:R1"/>
      <selection pane="topRight" activeCell="B1" sqref="B1:R1"/>
      <selection pane="bottomLeft" activeCell="B1" sqref="B1:R1"/>
      <selection pane="bottomRight" activeCell="F9" sqref="F9"/>
    </sheetView>
  </sheetViews>
  <sheetFormatPr defaultRowHeight="13.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>
      <c r="A1" s="170">
        <f ca="1">TODAY()</f>
        <v>44734</v>
      </c>
      <c r="B1" s="247" t="s">
        <v>64</v>
      </c>
      <c r="C1" s="247" t="s">
        <v>32</v>
      </c>
      <c r="D1" s="247" t="s">
        <v>32</v>
      </c>
      <c r="E1" s="247" t="s">
        <v>32</v>
      </c>
      <c r="F1" s="247" t="s">
        <v>32</v>
      </c>
      <c r="G1" s="247" t="s">
        <v>32</v>
      </c>
      <c r="H1" s="247" t="s">
        <v>32</v>
      </c>
      <c r="I1" s="247" t="s">
        <v>32</v>
      </c>
      <c r="J1" s="247" t="s">
        <v>32</v>
      </c>
      <c r="K1" s="247" t="s">
        <v>32</v>
      </c>
      <c r="L1" s="247" t="s">
        <v>32</v>
      </c>
      <c r="M1" s="247" t="s">
        <v>32</v>
      </c>
      <c r="N1" s="247" t="s">
        <v>32</v>
      </c>
      <c r="O1" s="247" t="s">
        <v>32</v>
      </c>
      <c r="P1" s="247" t="s">
        <v>32</v>
      </c>
      <c r="Q1" s="247" t="s">
        <v>32</v>
      </c>
      <c r="R1" s="247" t="s">
        <v>32</v>
      </c>
      <c r="S1" s="155"/>
    </row>
    <row r="2" spans="1:19" ht="28.5" customHeight="1" thickBot="1">
      <c r="A2" s="157"/>
      <c r="B2" s="3" t="s">
        <v>85</v>
      </c>
      <c r="C2" s="4"/>
      <c r="D2" s="252" t="s">
        <v>65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5" t="s">
        <v>71</v>
      </c>
      <c r="R2" s="255" t="s">
        <v>32</v>
      </c>
      <c r="S2" s="153"/>
    </row>
    <row r="3" spans="1:19" ht="28.5" customHeight="1" thickBot="1">
      <c r="A3" s="258" t="s">
        <v>67</v>
      </c>
      <c r="B3" s="259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2" t="s">
        <v>10</v>
      </c>
    </row>
    <row r="4" spans="1:19" ht="28.5" customHeight="1" thickBot="1">
      <c r="A4" s="251" t="s">
        <v>5</v>
      </c>
      <c r="B4" s="251" t="s">
        <v>32</v>
      </c>
      <c r="C4" s="6">
        <f>SUM(C21,C26,C31,C35,C36:C47)</f>
        <v>352</v>
      </c>
      <c r="D4" s="12">
        <f>SUM(D21,D26,D31,D35,D36:D47)</f>
        <v>118</v>
      </c>
      <c r="E4" s="12">
        <f t="shared" ref="E4:S4" si="0">SUM(E21,E26,E31,E35,E36:E47)</f>
        <v>5</v>
      </c>
      <c r="F4" s="12">
        <f t="shared" si="0"/>
        <v>5</v>
      </c>
      <c r="G4" s="12">
        <f t="shared" si="0"/>
        <v>14</v>
      </c>
      <c r="H4" s="12">
        <f t="shared" si="0"/>
        <v>103</v>
      </c>
      <c r="I4" s="12">
        <f t="shared" si="0"/>
        <v>5</v>
      </c>
      <c r="J4" s="12">
        <f t="shared" si="0"/>
        <v>9</v>
      </c>
      <c r="K4" s="12">
        <f t="shared" si="0"/>
        <v>0</v>
      </c>
      <c r="L4" s="12">
        <f t="shared" si="0"/>
        <v>3</v>
      </c>
      <c r="M4" s="12">
        <f t="shared" si="0"/>
        <v>8</v>
      </c>
      <c r="N4" s="12">
        <f t="shared" si="0"/>
        <v>8</v>
      </c>
      <c r="O4" s="12">
        <f t="shared" si="0"/>
        <v>30</v>
      </c>
      <c r="P4" s="12">
        <f t="shared" si="0"/>
        <v>23</v>
      </c>
      <c r="Q4" s="12">
        <f t="shared" si="0"/>
        <v>12</v>
      </c>
      <c r="R4" s="12">
        <f t="shared" si="0"/>
        <v>9</v>
      </c>
      <c r="S4" s="12">
        <f t="shared" si="0"/>
        <v>0</v>
      </c>
    </row>
    <row r="5" spans="1:19" ht="28.5" customHeight="1" thickBot="1">
      <c r="A5" s="238" t="s">
        <v>1</v>
      </c>
      <c r="B5" s="183" t="s">
        <v>30</v>
      </c>
      <c r="C5" s="7">
        <f>SUM(D5:S5)</f>
        <v>0</v>
      </c>
      <c r="D5" s="190">
        <v>0</v>
      </c>
      <c r="E5" s="191">
        <v>0</v>
      </c>
      <c r="F5" s="191">
        <v>0</v>
      </c>
      <c r="G5" s="191">
        <v>0</v>
      </c>
      <c r="H5" s="191">
        <v>0</v>
      </c>
      <c r="I5" s="191">
        <v>0</v>
      </c>
      <c r="J5" s="191">
        <v>0</v>
      </c>
      <c r="K5" s="191">
        <v>0</v>
      </c>
      <c r="L5" s="191">
        <v>0</v>
      </c>
      <c r="M5" s="191">
        <v>0</v>
      </c>
      <c r="N5" s="191">
        <v>0</v>
      </c>
      <c r="O5" s="191">
        <v>0</v>
      </c>
      <c r="P5" s="191">
        <v>0</v>
      </c>
      <c r="Q5" s="191">
        <v>0</v>
      </c>
      <c r="R5" s="191">
        <v>0</v>
      </c>
      <c r="S5" s="192">
        <v>0</v>
      </c>
    </row>
    <row r="6" spans="1:19" ht="28.5" customHeight="1" thickTop="1" thickBot="1">
      <c r="A6" s="238" t="s">
        <v>32</v>
      </c>
      <c r="B6" s="184" t="s">
        <v>33</v>
      </c>
      <c r="C6" s="28">
        <f t="shared" ref="C6:C47" si="1">SUM(D6:S6)</f>
        <v>2</v>
      </c>
      <c r="D6" s="123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1</v>
      </c>
      <c r="N6" s="49">
        <v>1</v>
      </c>
      <c r="O6" s="49">
        <v>0</v>
      </c>
      <c r="P6" s="49">
        <v>0</v>
      </c>
      <c r="Q6" s="49">
        <v>0</v>
      </c>
      <c r="R6" s="49">
        <v>0</v>
      </c>
      <c r="S6" s="71">
        <v>0</v>
      </c>
    </row>
    <row r="7" spans="1:19" ht="28.5" customHeight="1" thickTop="1" thickBot="1">
      <c r="A7" s="238" t="s">
        <v>32</v>
      </c>
      <c r="B7" s="184" t="s">
        <v>31</v>
      </c>
      <c r="C7" s="28">
        <f t="shared" si="1"/>
        <v>0</v>
      </c>
      <c r="D7" s="123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  <c r="Q7" s="49">
        <v>0</v>
      </c>
      <c r="R7" s="49">
        <v>0</v>
      </c>
      <c r="S7" s="71">
        <v>0</v>
      </c>
    </row>
    <row r="8" spans="1:19" ht="28.5" customHeight="1" thickTop="1" thickBot="1">
      <c r="A8" s="238" t="s">
        <v>32</v>
      </c>
      <c r="B8" s="184" t="s">
        <v>35</v>
      </c>
      <c r="C8" s="28">
        <f t="shared" si="1"/>
        <v>2</v>
      </c>
      <c r="D8" s="123">
        <v>0</v>
      </c>
      <c r="E8" s="49">
        <v>0</v>
      </c>
      <c r="F8" s="49">
        <v>0</v>
      </c>
      <c r="G8" s="49">
        <v>1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1</v>
      </c>
      <c r="O8" s="49">
        <v>0</v>
      </c>
      <c r="P8" s="49">
        <v>0</v>
      </c>
      <c r="Q8" s="49">
        <v>0</v>
      </c>
      <c r="R8" s="49">
        <v>0</v>
      </c>
      <c r="S8" s="71">
        <v>0</v>
      </c>
    </row>
    <row r="9" spans="1:19" ht="28.5" customHeight="1" thickTop="1" thickBot="1">
      <c r="A9" s="238" t="s">
        <v>32</v>
      </c>
      <c r="B9" s="184" t="s">
        <v>36</v>
      </c>
      <c r="C9" s="28">
        <f t="shared" si="1"/>
        <v>0</v>
      </c>
      <c r="D9" s="123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71">
        <v>0</v>
      </c>
    </row>
    <row r="10" spans="1:19" ht="28.5" customHeight="1" thickTop="1" thickBot="1">
      <c r="A10" s="238" t="s">
        <v>32</v>
      </c>
      <c r="B10" s="184" t="s">
        <v>26</v>
      </c>
      <c r="C10" s="28">
        <f t="shared" si="1"/>
        <v>1</v>
      </c>
      <c r="D10" s="123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1</v>
      </c>
      <c r="P10" s="49">
        <v>0</v>
      </c>
      <c r="Q10" s="49">
        <v>0</v>
      </c>
      <c r="R10" s="49">
        <v>0</v>
      </c>
      <c r="S10" s="71">
        <v>0</v>
      </c>
    </row>
    <row r="11" spans="1:19" ht="28.5" customHeight="1" thickTop="1" thickBot="1">
      <c r="A11" s="238" t="s">
        <v>32</v>
      </c>
      <c r="B11" s="184" t="s">
        <v>24</v>
      </c>
      <c r="C11" s="28">
        <f t="shared" si="1"/>
        <v>0</v>
      </c>
      <c r="D11" s="123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71">
        <v>0</v>
      </c>
    </row>
    <row r="12" spans="1:19" ht="28.5" customHeight="1" thickTop="1" thickBot="1">
      <c r="A12" s="238" t="s">
        <v>32</v>
      </c>
      <c r="B12" s="184" t="s">
        <v>37</v>
      </c>
      <c r="C12" s="28">
        <f t="shared" si="1"/>
        <v>0</v>
      </c>
      <c r="D12" s="123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71">
        <v>0</v>
      </c>
    </row>
    <row r="13" spans="1:19" ht="28.5" customHeight="1" thickTop="1" thickBot="1">
      <c r="A13" s="238" t="s">
        <v>32</v>
      </c>
      <c r="B13" s="184" t="s">
        <v>6</v>
      </c>
      <c r="C13" s="28">
        <f t="shared" si="1"/>
        <v>2</v>
      </c>
      <c r="D13" s="123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1</v>
      </c>
      <c r="O13" s="49">
        <v>0</v>
      </c>
      <c r="P13" s="49">
        <v>1</v>
      </c>
      <c r="Q13" s="49">
        <v>0</v>
      </c>
      <c r="R13" s="49">
        <v>0</v>
      </c>
      <c r="S13" s="71">
        <v>0</v>
      </c>
    </row>
    <row r="14" spans="1:19" ht="28.5" customHeight="1" thickTop="1" thickBot="1">
      <c r="A14" s="238" t="s">
        <v>32</v>
      </c>
      <c r="B14" s="184" t="s">
        <v>13</v>
      </c>
      <c r="C14" s="28">
        <f t="shared" si="1"/>
        <v>0</v>
      </c>
      <c r="D14" s="123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71">
        <v>0</v>
      </c>
    </row>
    <row r="15" spans="1:19" ht="28.5" customHeight="1" thickTop="1" thickBot="1">
      <c r="A15" s="238" t="s">
        <v>32</v>
      </c>
      <c r="B15" s="184" t="s">
        <v>39</v>
      </c>
      <c r="C15" s="28">
        <f t="shared" si="1"/>
        <v>2</v>
      </c>
      <c r="D15" s="123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2</v>
      </c>
      <c r="P15" s="49">
        <v>0</v>
      </c>
      <c r="Q15" s="49">
        <v>0</v>
      </c>
      <c r="R15" s="49">
        <v>0</v>
      </c>
      <c r="S15" s="71">
        <v>0</v>
      </c>
    </row>
    <row r="16" spans="1:19" ht="28.5" customHeight="1" thickTop="1" thickBot="1">
      <c r="A16" s="238" t="s">
        <v>32</v>
      </c>
      <c r="B16" s="184" t="s">
        <v>40</v>
      </c>
      <c r="C16" s="28">
        <f t="shared" si="1"/>
        <v>2</v>
      </c>
      <c r="D16" s="123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2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71">
        <v>0</v>
      </c>
    </row>
    <row r="17" spans="1:19" ht="28.5" customHeight="1" thickTop="1" thickBot="1">
      <c r="A17" s="238" t="s">
        <v>32</v>
      </c>
      <c r="B17" s="184" t="s">
        <v>41</v>
      </c>
      <c r="C17" s="28">
        <f t="shared" si="1"/>
        <v>1</v>
      </c>
      <c r="D17" s="123">
        <v>0</v>
      </c>
      <c r="E17" s="49">
        <v>0</v>
      </c>
      <c r="F17" s="49">
        <v>0</v>
      </c>
      <c r="G17" s="49">
        <v>0</v>
      </c>
      <c r="H17" s="49">
        <v>0</v>
      </c>
      <c r="I17" s="49">
        <v>1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71">
        <v>0</v>
      </c>
    </row>
    <row r="18" spans="1:19" ht="28.5" customHeight="1" thickTop="1" thickBot="1">
      <c r="A18" s="238" t="s">
        <v>32</v>
      </c>
      <c r="B18" s="184" t="s">
        <v>27</v>
      </c>
      <c r="C18" s="28">
        <f t="shared" si="1"/>
        <v>0</v>
      </c>
      <c r="D18" s="123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71">
        <v>0</v>
      </c>
    </row>
    <row r="19" spans="1:19" ht="28.5" customHeight="1" thickTop="1" thickBot="1">
      <c r="A19" s="238" t="s">
        <v>32</v>
      </c>
      <c r="B19" s="184" t="s">
        <v>42</v>
      </c>
      <c r="C19" s="28">
        <f t="shared" si="1"/>
        <v>0</v>
      </c>
      <c r="D19" s="123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71">
        <v>0</v>
      </c>
    </row>
    <row r="20" spans="1:19" ht="28.5" customHeight="1" thickTop="1" thickBot="1">
      <c r="A20" s="238" t="s">
        <v>32</v>
      </c>
      <c r="B20" s="185" t="s">
        <v>43</v>
      </c>
      <c r="C20" s="74">
        <f t="shared" si="1"/>
        <v>1</v>
      </c>
      <c r="D20" s="123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1</v>
      </c>
      <c r="Q20" s="49">
        <v>0</v>
      </c>
      <c r="R20" s="49">
        <v>0</v>
      </c>
      <c r="S20" s="71">
        <v>0</v>
      </c>
    </row>
    <row r="21" spans="1:19" ht="28.5" customHeight="1" thickTop="1" thickBot="1">
      <c r="A21" s="242" t="s">
        <v>44</v>
      </c>
      <c r="B21" s="242" t="s">
        <v>32</v>
      </c>
      <c r="C21" s="70">
        <f t="shared" si="1"/>
        <v>13</v>
      </c>
      <c r="D21" s="124">
        <f t="shared" ref="D21:S21" si="2">SUM(D5:D20)</f>
        <v>0</v>
      </c>
      <c r="E21" s="125">
        <f t="shared" si="2"/>
        <v>0</v>
      </c>
      <c r="F21" s="125">
        <f t="shared" si="2"/>
        <v>0</v>
      </c>
      <c r="G21" s="125">
        <f t="shared" si="2"/>
        <v>1</v>
      </c>
      <c r="H21" s="125">
        <f t="shared" si="2"/>
        <v>0</v>
      </c>
      <c r="I21" s="125">
        <f t="shared" si="2"/>
        <v>1</v>
      </c>
      <c r="J21" s="125">
        <f t="shared" si="2"/>
        <v>0</v>
      </c>
      <c r="K21" s="125">
        <f t="shared" si="2"/>
        <v>0</v>
      </c>
      <c r="L21" s="125">
        <f t="shared" si="2"/>
        <v>0</v>
      </c>
      <c r="M21" s="125">
        <f t="shared" si="2"/>
        <v>3</v>
      </c>
      <c r="N21" s="125">
        <f t="shared" si="2"/>
        <v>3</v>
      </c>
      <c r="O21" s="125">
        <f t="shared" si="2"/>
        <v>3</v>
      </c>
      <c r="P21" s="125">
        <f t="shared" si="2"/>
        <v>2</v>
      </c>
      <c r="Q21" s="125">
        <f t="shared" si="2"/>
        <v>0</v>
      </c>
      <c r="R21" s="125">
        <f t="shared" si="2"/>
        <v>0</v>
      </c>
      <c r="S21" s="126">
        <f t="shared" si="2"/>
        <v>0</v>
      </c>
    </row>
    <row r="22" spans="1:19" ht="28.5" customHeight="1" thickBot="1">
      <c r="A22" s="238" t="s">
        <v>12</v>
      </c>
      <c r="B22" s="180" t="s">
        <v>15</v>
      </c>
      <c r="C22" s="8">
        <f t="shared" si="1"/>
        <v>21</v>
      </c>
      <c r="D22" s="13">
        <v>4</v>
      </c>
      <c r="E22" s="16">
        <v>0</v>
      </c>
      <c r="F22" s="16">
        <v>0</v>
      </c>
      <c r="G22" s="16">
        <v>9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1</v>
      </c>
      <c r="O22" s="16">
        <v>3</v>
      </c>
      <c r="P22" s="16">
        <v>1</v>
      </c>
      <c r="Q22" s="16">
        <v>3</v>
      </c>
      <c r="R22" s="16">
        <v>0</v>
      </c>
      <c r="S22" s="33">
        <v>0</v>
      </c>
    </row>
    <row r="23" spans="1:19" ht="28.5" customHeight="1" thickTop="1" thickBot="1">
      <c r="A23" s="238" t="s">
        <v>32</v>
      </c>
      <c r="B23" s="177" t="s">
        <v>45</v>
      </c>
      <c r="C23" s="9">
        <f t="shared" si="1"/>
        <v>4</v>
      </c>
      <c r="D23" s="127">
        <v>0</v>
      </c>
      <c r="E23" s="128">
        <v>0</v>
      </c>
      <c r="F23" s="128">
        <v>0</v>
      </c>
      <c r="G23" s="128">
        <v>0</v>
      </c>
      <c r="H23" s="128">
        <v>0</v>
      </c>
      <c r="I23" s="128">
        <v>1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2</v>
      </c>
      <c r="P23" s="128">
        <v>0</v>
      </c>
      <c r="Q23" s="128">
        <v>1</v>
      </c>
      <c r="R23" s="128">
        <v>0</v>
      </c>
      <c r="S23" s="32">
        <v>0</v>
      </c>
    </row>
    <row r="24" spans="1:19" ht="28.5" customHeight="1" thickTop="1" thickBot="1">
      <c r="A24" s="238" t="s">
        <v>32</v>
      </c>
      <c r="B24" s="177" t="s">
        <v>38</v>
      </c>
      <c r="C24" s="9">
        <f t="shared" si="1"/>
        <v>19</v>
      </c>
      <c r="D24" s="127">
        <v>2</v>
      </c>
      <c r="E24" s="128">
        <v>0</v>
      </c>
      <c r="F24" s="128">
        <v>0</v>
      </c>
      <c r="G24" s="128">
        <v>2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14</v>
      </c>
      <c r="P24" s="128">
        <v>0</v>
      </c>
      <c r="Q24" s="128">
        <v>1</v>
      </c>
      <c r="R24" s="128">
        <v>0</v>
      </c>
      <c r="S24" s="32">
        <v>0</v>
      </c>
    </row>
    <row r="25" spans="1:19" ht="28.5" customHeight="1" thickTop="1" thickBot="1">
      <c r="A25" s="238" t="s">
        <v>32</v>
      </c>
      <c r="B25" s="181" t="s">
        <v>46</v>
      </c>
      <c r="C25" s="10">
        <f t="shared" si="1"/>
        <v>8</v>
      </c>
      <c r="D25" s="127">
        <v>0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4</v>
      </c>
      <c r="P25" s="128">
        <v>0</v>
      </c>
      <c r="Q25" s="128">
        <v>4</v>
      </c>
      <c r="R25" s="128">
        <v>0</v>
      </c>
      <c r="S25" s="32">
        <v>0</v>
      </c>
    </row>
    <row r="26" spans="1:19" ht="28.5" customHeight="1" thickTop="1" thickBot="1">
      <c r="A26" s="257" t="s">
        <v>47</v>
      </c>
      <c r="B26" s="257" t="s">
        <v>32</v>
      </c>
      <c r="C26" s="6">
        <f t="shared" si="1"/>
        <v>52</v>
      </c>
      <c r="D26" s="124">
        <f>SUM(D22:D25)</f>
        <v>6</v>
      </c>
      <c r="E26" s="125">
        <f>SUM(E22:E25)</f>
        <v>0</v>
      </c>
      <c r="F26" s="125">
        <f t="shared" ref="F26:S26" si="3">SUM(F22:F25)</f>
        <v>0</v>
      </c>
      <c r="G26" s="125">
        <f t="shared" si="3"/>
        <v>11</v>
      </c>
      <c r="H26" s="125">
        <f t="shared" si="3"/>
        <v>0</v>
      </c>
      <c r="I26" s="125">
        <f t="shared" si="3"/>
        <v>1</v>
      </c>
      <c r="J26" s="125">
        <f t="shared" si="3"/>
        <v>0</v>
      </c>
      <c r="K26" s="125">
        <f t="shared" si="3"/>
        <v>0</v>
      </c>
      <c r="L26" s="125">
        <f t="shared" si="3"/>
        <v>0</v>
      </c>
      <c r="M26" s="125">
        <f t="shared" si="3"/>
        <v>0</v>
      </c>
      <c r="N26" s="125">
        <f t="shared" si="3"/>
        <v>1</v>
      </c>
      <c r="O26" s="125">
        <f t="shared" si="3"/>
        <v>23</v>
      </c>
      <c r="P26" s="125">
        <f t="shared" si="3"/>
        <v>1</v>
      </c>
      <c r="Q26" s="125">
        <f t="shared" si="3"/>
        <v>9</v>
      </c>
      <c r="R26" s="125">
        <f t="shared" si="3"/>
        <v>0</v>
      </c>
      <c r="S26" s="126">
        <f t="shared" si="3"/>
        <v>0</v>
      </c>
    </row>
    <row r="27" spans="1:19" ht="28.5" customHeight="1" thickBot="1">
      <c r="A27" s="256" t="s">
        <v>23</v>
      </c>
      <c r="B27" s="175" t="s">
        <v>25</v>
      </c>
      <c r="C27" s="78">
        <f t="shared" si="1"/>
        <v>3</v>
      </c>
      <c r="D27" s="79">
        <v>2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25">
        <v>0</v>
      </c>
    </row>
    <row r="28" spans="1:19" ht="28.5" customHeight="1" thickBot="1">
      <c r="A28" s="256"/>
      <c r="B28" s="177" t="s">
        <v>48</v>
      </c>
      <c r="C28" s="9">
        <f t="shared" si="1"/>
        <v>4</v>
      </c>
      <c r="D28" s="14">
        <v>1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3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26">
        <v>0</v>
      </c>
    </row>
    <row r="29" spans="1:19" ht="28.5" customHeight="1" thickBot="1">
      <c r="A29" s="256"/>
      <c r="B29" s="177" t="s">
        <v>34</v>
      </c>
      <c r="C29" s="9">
        <f t="shared" si="1"/>
        <v>4</v>
      </c>
      <c r="D29" s="14">
        <v>2</v>
      </c>
      <c r="E29" s="41">
        <v>1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1</v>
      </c>
      <c r="O29" s="41">
        <v>0</v>
      </c>
      <c r="P29" s="41">
        <v>0</v>
      </c>
      <c r="Q29" s="41">
        <v>0</v>
      </c>
      <c r="R29" s="41">
        <v>0</v>
      </c>
      <c r="S29" s="26">
        <v>0</v>
      </c>
    </row>
    <row r="30" spans="1:19" ht="28.5" customHeight="1" thickBot="1">
      <c r="A30" s="256"/>
      <c r="B30" s="179" t="s">
        <v>49</v>
      </c>
      <c r="C30" s="80">
        <f t="shared" si="1"/>
        <v>5</v>
      </c>
      <c r="D30" s="14">
        <v>4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1</v>
      </c>
      <c r="O30" s="41">
        <v>0</v>
      </c>
      <c r="P30" s="41">
        <v>0</v>
      </c>
      <c r="Q30" s="41">
        <v>0</v>
      </c>
      <c r="R30" s="41">
        <v>0</v>
      </c>
      <c r="S30" s="26">
        <v>0</v>
      </c>
    </row>
    <row r="31" spans="1:19" ht="28.5" customHeight="1" thickTop="1" thickBot="1">
      <c r="A31" s="242" t="s">
        <v>50</v>
      </c>
      <c r="B31" s="242" t="s">
        <v>32</v>
      </c>
      <c r="C31" s="81">
        <f t="shared" si="1"/>
        <v>16</v>
      </c>
      <c r="D31" s="82">
        <f t="shared" ref="D31:S31" si="4">SUM(D27:D30)</f>
        <v>9</v>
      </c>
      <c r="E31" s="15">
        <f t="shared" si="4"/>
        <v>1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4</v>
      </c>
      <c r="N31" s="15">
        <f t="shared" si="4"/>
        <v>2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>
      <c r="A32" s="239" t="s">
        <v>8</v>
      </c>
      <c r="B32" s="204" t="s">
        <v>51</v>
      </c>
      <c r="C32" s="83">
        <f t="shared" si="1"/>
        <v>0</v>
      </c>
      <c r="D32" s="75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65">
        <v>0</v>
      </c>
    </row>
    <row r="33" spans="1:20" ht="28.5" customHeight="1" thickTop="1" thickBot="1">
      <c r="A33" s="239" t="s">
        <v>32</v>
      </c>
      <c r="B33" s="179" t="s">
        <v>29</v>
      </c>
      <c r="C33" s="84">
        <f t="shared" si="1"/>
        <v>0</v>
      </c>
      <c r="D33" s="85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66">
        <v>0</v>
      </c>
    </row>
    <row r="34" spans="1:20" ht="28.5" customHeight="1" thickTop="1" thickBot="1">
      <c r="A34" s="239" t="s">
        <v>32</v>
      </c>
      <c r="B34" s="200" t="s">
        <v>53</v>
      </c>
      <c r="C34" s="10">
        <f t="shared" si="1"/>
        <v>0</v>
      </c>
      <c r="D34" s="85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66">
        <v>0</v>
      </c>
    </row>
    <row r="35" spans="1:20" ht="28.5" customHeight="1" thickTop="1" thickBot="1">
      <c r="A35" s="241" t="s">
        <v>54</v>
      </c>
      <c r="B35" s="241" t="s">
        <v>32</v>
      </c>
      <c r="C35" s="81">
        <f t="shared" si="1"/>
        <v>0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20" ht="28.5" customHeight="1">
      <c r="A36" s="253" t="s">
        <v>18</v>
      </c>
      <c r="B36" s="253" t="s">
        <v>32</v>
      </c>
      <c r="C36" s="76">
        <f>SUM(D36:S36)</f>
        <v>10</v>
      </c>
      <c r="D36" s="161">
        <v>2</v>
      </c>
      <c r="E36" s="21">
        <v>4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1</v>
      </c>
      <c r="M36" s="21">
        <v>0</v>
      </c>
      <c r="N36" s="21">
        <v>0</v>
      </c>
      <c r="O36" s="21">
        <v>0</v>
      </c>
      <c r="P36" s="21">
        <v>3</v>
      </c>
      <c r="Q36" s="21">
        <v>0</v>
      </c>
      <c r="R36" s="21">
        <v>0</v>
      </c>
      <c r="S36" s="61">
        <v>0</v>
      </c>
    </row>
    <row r="37" spans="1:20" ht="28.5" customHeight="1">
      <c r="A37" s="254" t="s">
        <v>55</v>
      </c>
      <c r="B37" s="254" t="s">
        <v>32</v>
      </c>
      <c r="C37" s="83">
        <f>SUM(D37:S37)</f>
        <v>3</v>
      </c>
      <c r="D37" s="34">
        <v>2</v>
      </c>
      <c r="E37" s="41">
        <v>0</v>
      </c>
      <c r="F37" s="41">
        <v>0</v>
      </c>
      <c r="G37" s="41">
        <v>0</v>
      </c>
      <c r="H37" s="41">
        <v>1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26">
        <v>0</v>
      </c>
    </row>
    <row r="38" spans="1:20" ht="28.5" customHeight="1">
      <c r="A38" s="240" t="s">
        <v>56</v>
      </c>
      <c r="B38" s="240" t="s">
        <v>32</v>
      </c>
      <c r="C38" s="51">
        <f>SUM(D38:S38)</f>
        <v>0</v>
      </c>
      <c r="D38" s="34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26">
        <v>0</v>
      </c>
      <c r="T38">
        <f>SUM(D38:S38)</f>
        <v>0</v>
      </c>
    </row>
    <row r="39" spans="1:20" ht="28.5" customHeight="1">
      <c r="A39" s="240" t="s">
        <v>52</v>
      </c>
      <c r="B39" s="240" t="s">
        <v>32</v>
      </c>
      <c r="C39" s="9">
        <f t="shared" ref="C39" si="6">SUM(D39:S39)</f>
        <v>7</v>
      </c>
      <c r="D39" s="34">
        <v>1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1</v>
      </c>
      <c r="M39" s="41">
        <v>0</v>
      </c>
      <c r="N39" s="41">
        <v>1</v>
      </c>
      <c r="O39" s="41">
        <v>0</v>
      </c>
      <c r="P39" s="41">
        <v>4</v>
      </c>
      <c r="Q39" s="41">
        <v>0</v>
      </c>
      <c r="R39" s="41">
        <v>0</v>
      </c>
      <c r="S39" s="26">
        <v>0</v>
      </c>
    </row>
    <row r="40" spans="1:20" ht="28.5" customHeight="1">
      <c r="A40" s="240" t="s">
        <v>58</v>
      </c>
      <c r="B40" s="240" t="s">
        <v>32</v>
      </c>
      <c r="C40" s="9">
        <f t="shared" si="1"/>
        <v>49</v>
      </c>
      <c r="D40" s="34">
        <v>35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1</v>
      </c>
      <c r="M40" s="41">
        <v>0</v>
      </c>
      <c r="N40" s="41">
        <v>0</v>
      </c>
      <c r="O40" s="41">
        <v>0</v>
      </c>
      <c r="P40" s="41">
        <v>12</v>
      </c>
      <c r="Q40" s="41">
        <v>1</v>
      </c>
      <c r="R40" s="41">
        <v>0</v>
      </c>
      <c r="S40" s="26">
        <v>0</v>
      </c>
    </row>
    <row r="41" spans="1:20" ht="28.5" customHeight="1">
      <c r="A41" s="240" t="s">
        <v>11</v>
      </c>
      <c r="B41" s="240" t="s">
        <v>32</v>
      </c>
      <c r="C41" s="9">
        <f t="shared" si="1"/>
        <v>3</v>
      </c>
      <c r="D41" s="34">
        <v>3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26">
        <v>0</v>
      </c>
    </row>
    <row r="42" spans="1:20" ht="28.5" customHeight="1">
      <c r="A42" s="240" t="s">
        <v>59</v>
      </c>
      <c r="B42" s="240" t="s">
        <v>32</v>
      </c>
      <c r="C42" s="9">
        <f t="shared" si="1"/>
        <v>29</v>
      </c>
      <c r="D42" s="163">
        <v>21</v>
      </c>
      <c r="E42" s="41">
        <v>0</v>
      </c>
      <c r="F42" s="41">
        <v>1</v>
      </c>
      <c r="G42" s="41">
        <v>0</v>
      </c>
      <c r="H42" s="41">
        <v>0</v>
      </c>
      <c r="I42" s="41">
        <v>0</v>
      </c>
      <c r="J42" s="41">
        <v>6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1</v>
      </c>
      <c r="Q42" s="41">
        <v>0</v>
      </c>
      <c r="R42" s="41">
        <v>0</v>
      </c>
      <c r="S42" s="26">
        <v>0</v>
      </c>
    </row>
    <row r="43" spans="1:20" ht="28.5" customHeight="1">
      <c r="A43" s="240" t="s">
        <v>21</v>
      </c>
      <c r="B43" s="240" t="s">
        <v>32</v>
      </c>
      <c r="C43" s="9">
        <f>SUM(D43:S43)</f>
        <v>6</v>
      </c>
      <c r="D43" s="34">
        <v>2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3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1</v>
      </c>
      <c r="S43" s="26">
        <v>0</v>
      </c>
    </row>
    <row r="44" spans="1:20" ht="28.5" customHeight="1">
      <c r="A44" s="246" t="s">
        <v>17</v>
      </c>
      <c r="B44" s="246" t="s">
        <v>32</v>
      </c>
      <c r="C44" s="9">
        <f>SUM(D44:S44)</f>
        <v>32</v>
      </c>
      <c r="D44" s="34">
        <v>19</v>
      </c>
      <c r="E44" s="41">
        <v>0</v>
      </c>
      <c r="F44" s="41">
        <v>4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2</v>
      </c>
      <c r="P44" s="41">
        <v>0</v>
      </c>
      <c r="Q44" s="41">
        <v>0</v>
      </c>
      <c r="R44" s="41">
        <v>7</v>
      </c>
      <c r="S44" s="26">
        <v>0</v>
      </c>
    </row>
    <row r="45" spans="1:20" ht="28.5" customHeight="1">
      <c r="A45" s="240" t="s">
        <v>57</v>
      </c>
      <c r="B45" s="240" t="s">
        <v>32</v>
      </c>
      <c r="C45" s="9">
        <f t="shared" ref="C45" si="7">SUM(D45:S45)</f>
        <v>102</v>
      </c>
      <c r="D45" s="34">
        <v>17</v>
      </c>
      <c r="E45" s="41">
        <v>0</v>
      </c>
      <c r="F45" s="41">
        <v>0</v>
      </c>
      <c r="G45" s="41">
        <v>1</v>
      </c>
      <c r="H45" s="41">
        <v>76</v>
      </c>
      <c r="I45" s="41">
        <v>3</v>
      </c>
      <c r="J45" s="41">
        <v>0</v>
      </c>
      <c r="K45" s="41">
        <v>0</v>
      </c>
      <c r="L45" s="41">
        <v>0</v>
      </c>
      <c r="M45" s="41">
        <v>1</v>
      </c>
      <c r="N45" s="41">
        <v>1</v>
      </c>
      <c r="O45" s="41">
        <v>0</v>
      </c>
      <c r="P45" s="41">
        <v>0</v>
      </c>
      <c r="Q45" s="41">
        <v>2</v>
      </c>
      <c r="R45" s="41">
        <v>1</v>
      </c>
      <c r="S45" s="26">
        <v>0</v>
      </c>
    </row>
    <row r="46" spans="1:20" ht="28.5" customHeight="1">
      <c r="A46" s="240" t="s">
        <v>61</v>
      </c>
      <c r="B46" s="240" t="s">
        <v>32</v>
      </c>
      <c r="C46" s="9">
        <f t="shared" si="1"/>
        <v>18</v>
      </c>
      <c r="D46" s="34">
        <v>1</v>
      </c>
      <c r="E46" s="41">
        <v>0</v>
      </c>
      <c r="F46" s="41">
        <v>0</v>
      </c>
      <c r="G46" s="41">
        <v>1</v>
      </c>
      <c r="H46" s="41">
        <v>14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2</v>
      </c>
      <c r="P46" s="41">
        <v>0</v>
      </c>
      <c r="Q46" s="41">
        <v>0</v>
      </c>
      <c r="R46" s="41">
        <v>0</v>
      </c>
      <c r="S46" s="26">
        <v>0</v>
      </c>
    </row>
    <row r="47" spans="1:20" ht="28.5" customHeight="1" thickBot="1">
      <c r="A47" s="245" t="s">
        <v>60</v>
      </c>
      <c r="B47" s="245" t="s">
        <v>32</v>
      </c>
      <c r="C47" s="77">
        <f t="shared" si="1"/>
        <v>12</v>
      </c>
      <c r="D47" s="55">
        <v>0</v>
      </c>
      <c r="E47" s="29">
        <v>0</v>
      </c>
      <c r="F47" s="29">
        <v>0</v>
      </c>
      <c r="G47" s="29">
        <v>0</v>
      </c>
      <c r="H47" s="29">
        <v>12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56">
        <v>0</v>
      </c>
    </row>
  </sheetData>
  <mergeCells count="25">
    <mergeCell ref="B1:R1"/>
    <mergeCell ref="Q2:R2"/>
    <mergeCell ref="A3:B3"/>
    <mergeCell ref="A4:B4"/>
    <mergeCell ref="A21:B21"/>
    <mergeCell ref="D2:P2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tabSelected="1" zoomScale="75" zoomScaleNormal="75" zoomScaleSheetLayoutView="80" workbookViewId="0">
      <pane xSplit="2" ySplit="4" topLeftCell="C5" activePane="bottomRight" state="frozen"/>
      <selection activeCell="B1" sqref="B1:R1"/>
      <selection pane="topRight" activeCell="B1" sqref="B1:R1"/>
      <selection pane="bottomLeft" activeCell="B1" sqref="B1:R1"/>
      <selection pane="bottomRight" activeCell="F24" sqref="F24"/>
    </sheetView>
  </sheetViews>
  <sheetFormatPr defaultRowHeight="13.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>
      <c r="A1" s="170">
        <f ca="1">TODAY()</f>
        <v>44734</v>
      </c>
      <c r="B1" s="247" t="s">
        <v>64</v>
      </c>
      <c r="C1" s="247" t="s">
        <v>32</v>
      </c>
      <c r="D1" s="247" t="s">
        <v>32</v>
      </c>
      <c r="E1" s="247" t="s">
        <v>32</v>
      </c>
      <c r="F1" s="247" t="s">
        <v>32</v>
      </c>
      <c r="G1" s="247" t="s">
        <v>32</v>
      </c>
      <c r="H1" s="247" t="s">
        <v>32</v>
      </c>
      <c r="I1" s="247" t="s">
        <v>32</v>
      </c>
      <c r="J1" s="247" t="s">
        <v>32</v>
      </c>
      <c r="K1" s="247" t="s">
        <v>32</v>
      </c>
      <c r="L1" s="247" t="s">
        <v>32</v>
      </c>
      <c r="M1" s="247" t="s">
        <v>32</v>
      </c>
      <c r="N1" s="247" t="s">
        <v>32</v>
      </c>
      <c r="O1" s="247" t="s">
        <v>32</v>
      </c>
      <c r="P1" s="247" t="s">
        <v>32</v>
      </c>
      <c r="Q1" s="247" t="s">
        <v>32</v>
      </c>
      <c r="R1" s="247" t="s">
        <v>32</v>
      </c>
      <c r="S1" s="155"/>
    </row>
    <row r="2" spans="1:19" ht="28.5" customHeight="1" thickBot="1">
      <c r="A2" s="157"/>
      <c r="B2" s="3" t="s">
        <v>73</v>
      </c>
      <c r="C2" s="4"/>
      <c r="D2" s="252" t="s">
        <v>69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5" t="s">
        <v>71</v>
      </c>
      <c r="R2" s="255" t="s">
        <v>32</v>
      </c>
      <c r="S2" s="153"/>
    </row>
    <row r="3" spans="1:19" ht="28.5" customHeight="1" thickBot="1">
      <c r="A3" s="249" t="s">
        <v>67</v>
      </c>
      <c r="B3" s="250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4" t="s">
        <v>10</v>
      </c>
    </row>
    <row r="4" spans="1:19" ht="28.5" customHeight="1" thickBot="1">
      <c r="A4" s="251" t="s">
        <v>5</v>
      </c>
      <c r="B4" s="251" t="s">
        <v>32</v>
      </c>
      <c r="C4" s="6">
        <f>SUM(C21,C26,C31,C35,C36:C47)</f>
        <v>560</v>
      </c>
      <c r="D4" s="12">
        <f>SUM(D21,D26,D31,D35,D36:D47)</f>
        <v>124</v>
      </c>
      <c r="E4" s="12">
        <f t="shared" ref="E4:S4" si="0">SUM(E21,E26,E31,E35,E36:E47)</f>
        <v>7</v>
      </c>
      <c r="F4" s="12">
        <f t="shared" si="0"/>
        <v>11</v>
      </c>
      <c r="G4" s="12">
        <f t="shared" si="0"/>
        <v>22</v>
      </c>
      <c r="H4" s="12">
        <f t="shared" si="0"/>
        <v>223</v>
      </c>
      <c r="I4" s="12">
        <f t="shared" si="0"/>
        <v>9</v>
      </c>
      <c r="J4" s="12">
        <f t="shared" si="0"/>
        <v>23</v>
      </c>
      <c r="K4" s="12">
        <f t="shared" si="0"/>
        <v>3</v>
      </c>
      <c r="L4" s="12">
        <f t="shared" si="0"/>
        <v>10</v>
      </c>
      <c r="M4" s="12">
        <f t="shared" si="0"/>
        <v>5</v>
      </c>
      <c r="N4" s="12">
        <f t="shared" si="0"/>
        <v>10</v>
      </c>
      <c r="O4" s="12">
        <f t="shared" si="0"/>
        <v>39</v>
      </c>
      <c r="P4" s="12">
        <f t="shared" si="0"/>
        <v>24</v>
      </c>
      <c r="Q4" s="12">
        <f t="shared" si="0"/>
        <v>35</v>
      </c>
      <c r="R4" s="12">
        <f t="shared" si="0"/>
        <v>10</v>
      </c>
      <c r="S4" s="12">
        <f t="shared" si="0"/>
        <v>5</v>
      </c>
    </row>
    <row r="5" spans="1:19" ht="28.5" customHeight="1" thickBot="1">
      <c r="A5" s="238" t="s">
        <v>1</v>
      </c>
      <c r="B5" s="183" t="s">
        <v>30</v>
      </c>
      <c r="C5" s="28">
        <f t="shared" ref="C5:C35" si="1">SUM(D5:S5)</f>
        <v>12</v>
      </c>
      <c r="D5" s="150">
        <v>0</v>
      </c>
      <c r="E5" s="121">
        <v>0</v>
      </c>
      <c r="F5" s="121">
        <v>1</v>
      </c>
      <c r="G5" s="121">
        <v>0</v>
      </c>
      <c r="H5" s="121">
        <v>1</v>
      </c>
      <c r="I5" s="121">
        <v>0</v>
      </c>
      <c r="J5" s="121">
        <v>1</v>
      </c>
      <c r="K5" s="121">
        <v>0</v>
      </c>
      <c r="L5" s="121">
        <v>0</v>
      </c>
      <c r="M5" s="121">
        <v>0</v>
      </c>
      <c r="N5" s="121">
        <v>0</v>
      </c>
      <c r="O5" s="121">
        <v>0</v>
      </c>
      <c r="P5" s="121">
        <v>8</v>
      </c>
      <c r="Q5" s="121">
        <v>1</v>
      </c>
      <c r="R5" s="121">
        <v>0</v>
      </c>
      <c r="S5" s="122">
        <v>0</v>
      </c>
    </row>
    <row r="6" spans="1:19" ht="28.5" customHeight="1" thickTop="1" thickBot="1">
      <c r="A6" s="238" t="s">
        <v>32</v>
      </c>
      <c r="B6" s="184" t="s">
        <v>33</v>
      </c>
      <c r="C6" s="28">
        <f t="shared" si="1"/>
        <v>6</v>
      </c>
      <c r="D6" s="151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2</v>
      </c>
      <c r="O6" s="49">
        <v>0</v>
      </c>
      <c r="P6" s="49">
        <v>4</v>
      </c>
      <c r="Q6" s="49">
        <v>0</v>
      </c>
      <c r="R6" s="49">
        <v>0</v>
      </c>
      <c r="S6" s="71">
        <v>0</v>
      </c>
    </row>
    <row r="7" spans="1:19" ht="28.5" customHeight="1" thickTop="1" thickBot="1">
      <c r="A7" s="238" t="s">
        <v>32</v>
      </c>
      <c r="B7" s="184" t="s">
        <v>31</v>
      </c>
      <c r="C7" s="28">
        <f t="shared" si="1"/>
        <v>2</v>
      </c>
      <c r="D7" s="151">
        <v>0</v>
      </c>
      <c r="E7" s="49">
        <v>0</v>
      </c>
      <c r="F7" s="49">
        <v>0</v>
      </c>
      <c r="G7" s="49">
        <v>0</v>
      </c>
      <c r="H7" s="49">
        <v>0</v>
      </c>
      <c r="I7" s="49">
        <v>1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  <c r="Q7" s="49">
        <v>1</v>
      </c>
      <c r="R7" s="49">
        <v>0</v>
      </c>
      <c r="S7" s="71">
        <v>0</v>
      </c>
    </row>
    <row r="8" spans="1:19" ht="28.5" customHeight="1" thickTop="1" thickBot="1">
      <c r="A8" s="238" t="s">
        <v>32</v>
      </c>
      <c r="B8" s="184" t="s">
        <v>35</v>
      </c>
      <c r="C8" s="28">
        <f t="shared" si="1"/>
        <v>1</v>
      </c>
      <c r="D8" s="151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1</v>
      </c>
      <c r="P8" s="49">
        <v>0</v>
      </c>
      <c r="Q8" s="49">
        <v>0</v>
      </c>
      <c r="R8" s="49">
        <v>0</v>
      </c>
      <c r="S8" s="71">
        <v>0</v>
      </c>
    </row>
    <row r="9" spans="1:19" ht="28.5" customHeight="1" thickTop="1" thickBot="1">
      <c r="A9" s="238" t="s">
        <v>32</v>
      </c>
      <c r="B9" s="184" t="s">
        <v>36</v>
      </c>
      <c r="C9" s="28">
        <f t="shared" si="1"/>
        <v>0</v>
      </c>
      <c r="D9" s="151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71">
        <v>0</v>
      </c>
    </row>
    <row r="10" spans="1:19" ht="28.5" customHeight="1" thickTop="1" thickBot="1">
      <c r="A10" s="238" t="s">
        <v>32</v>
      </c>
      <c r="B10" s="184" t="s">
        <v>26</v>
      </c>
      <c r="C10" s="28">
        <f t="shared" si="1"/>
        <v>1</v>
      </c>
      <c r="D10" s="151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1</v>
      </c>
      <c r="P10" s="49">
        <v>0</v>
      </c>
      <c r="Q10" s="49">
        <v>0</v>
      </c>
      <c r="R10" s="49">
        <v>0</v>
      </c>
      <c r="S10" s="71">
        <v>0</v>
      </c>
    </row>
    <row r="11" spans="1:19" ht="28.5" customHeight="1" thickTop="1" thickBot="1">
      <c r="A11" s="238" t="s">
        <v>32</v>
      </c>
      <c r="B11" s="184" t="s">
        <v>24</v>
      </c>
      <c r="C11" s="28">
        <f t="shared" si="1"/>
        <v>1</v>
      </c>
      <c r="D11" s="151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71">
        <v>1</v>
      </c>
    </row>
    <row r="12" spans="1:19" ht="28.5" customHeight="1" thickTop="1" thickBot="1">
      <c r="A12" s="238" t="s">
        <v>32</v>
      </c>
      <c r="B12" s="184" t="s">
        <v>37</v>
      </c>
      <c r="C12" s="28">
        <f t="shared" si="1"/>
        <v>0</v>
      </c>
      <c r="D12" s="151">
        <v>0</v>
      </c>
      <c r="E12" s="193">
        <v>0</v>
      </c>
      <c r="F12" s="193">
        <v>0</v>
      </c>
      <c r="G12" s="193">
        <v>0</v>
      </c>
      <c r="H12" s="193">
        <v>0</v>
      </c>
      <c r="I12" s="193">
        <v>0</v>
      </c>
      <c r="J12" s="193">
        <v>0</v>
      </c>
      <c r="K12" s="193">
        <v>0</v>
      </c>
      <c r="L12" s="193">
        <v>0</v>
      </c>
      <c r="M12" s="193">
        <v>0</v>
      </c>
      <c r="N12" s="193">
        <v>0</v>
      </c>
      <c r="O12" s="193">
        <v>0</v>
      </c>
      <c r="P12" s="193">
        <v>0</v>
      </c>
      <c r="Q12" s="193">
        <v>0</v>
      </c>
      <c r="R12" s="193">
        <v>0</v>
      </c>
      <c r="S12" s="194">
        <v>0</v>
      </c>
    </row>
    <row r="13" spans="1:19" ht="28.5" customHeight="1" thickTop="1" thickBot="1">
      <c r="A13" s="238" t="s">
        <v>32</v>
      </c>
      <c r="B13" s="184" t="s">
        <v>6</v>
      </c>
      <c r="C13" s="28">
        <f t="shared" si="1"/>
        <v>1</v>
      </c>
      <c r="D13" s="151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1</v>
      </c>
      <c r="O13" s="49">
        <v>0</v>
      </c>
      <c r="P13" s="49">
        <v>0</v>
      </c>
      <c r="Q13" s="49">
        <v>0</v>
      </c>
      <c r="R13" s="49">
        <v>0</v>
      </c>
      <c r="S13" s="71">
        <v>0</v>
      </c>
    </row>
    <row r="14" spans="1:19" ht="28.5" customHeight="1" thickTop="1" thickBot="1">
      <c r="A14" s="238" t="s">
        <v>32</v>
      </c>
      <c r="B14" s="184" t="s">
        <v>13</v>
      </c>
      <c r="C14" s="28">
        <f t="shared" si="1"/>
        <v>0</v>
      </c>
      <c r="D14" s="151">
        <v>0</v>
      </c>
      <c r="E14" s="193">
        <v>0</v>
      </c>
      <c r="F14" s="193">
        <v>0</v>
      </c>
      <c r="G14" s="193">
        <v>0</v>
      </c>
      <c r="H14" s="193">
        <v>0</v>
      </c>
      <c r="I14" s="193">
        <v>0</v>
      </c>
      <c r="J14" s="193">
        <v>0</v>
      </c>
      <c r="K14" s="193">
        <v>0</v>
      </c>
      <c r="L14" s="193">
        <v>0</v>
      </c>
      <c r="M14" s="193">
        <v>0</v>
      </c>
      <c r="N14" s="193">
        <v>0</v>
      </c>
      <c r="O14" s="193">
        <v>0</v>
      </c>
      <c r="P14" s="193">
        <v>0</v>
      </c>
      <c r="Q14" s="193">
        <v>0</v>
      </c>
      <c r="R14" s="193">
        <v>0</v>
      </c>
      <c r="S14" s="194">
        <v>0</v>
      </c>
    </row>
    <row r="15" spans="1:19" ht="28.5" customHeight="1" thickTop="1" thickBot="1">
      <c r="A15" s="238" t="s">
        <v>32</v>
      </c>
      <c r="B15" s="184" t="s">
        <v>39</v>
      </c>
      <c r="C15" s="28">
        <f t="shared" si="1"/>
        <v>5</v>
      </c>
      <c r="D15" s="151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1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1</v>
      </c>
      <c r="Q15" s="49">
        <v>0</v>
      </c>
      <c r="R15" s="49">
        <v>0</v>
      </c>
      <c r="S15" s="71">
        <v>3</v>
      </c>
    </row>
    <row r="16" spans="1:19" ht="28.5" customHeight="1" thickTop="1" thickBot="1">
      <c r="A16" s="238" t="s">
        <v>32</v>
      </c>
      <c r="B16" s="184" t="s">
        <v>40</v>
      </c>
      <c r="C16" s="28">
        <f t="shared" si="1"/>
        <v>1</v>
      </c>
      <c r="D16" s="151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1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71">
        <v>0</v>
      </c>
    </row>
    <row r="17" spans="1:19" ht="28.5" customHeight="1" thickTop="1" thickBot="1">
      <c r="A17" s="238" t="s">
        <v>32</v>
      </c>
      <c r="B17" s="184" t="s">
        <v>41</v>
      </c>
      <c r="C17" s="28">
        <f t="shared" si="1"/>
        <v>1</v>
      </c>
      <c r="D17" s="151">
        <v>0</v>
      </c>
      <c r="E17" s="49">
        <v>0</v>
      </c>
      <c r="F17" s="49">
        <v>0</v>
      </c>
      <c r="G17" s="49">
        <v>0</v>
      </c>
      <c r="H17" s="49">
        <v>0</v>
      </c>
      <c r="I17" s="49">
        <v>1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71">
        <v>0</v>
      </c>
    </row>
    <row r="18" spans="1:19" ht="28.5" customHeight="1" thickTop="1" thickBot="1">
      <c r="A18" s="238" t="s">
        <v>32</v>
      </c>
      <c r="B18" s="184" t="s">
        <v>27</v>
      </c>
      <c r="C18" s="28">
        <f t="shared" si="1"/>
        <v>0</v>
      </c>
      <c r="D18" s="151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71">
        <v>0</v>
      </c>
    </row>
    <row r="19" spans="1:19" ht="28.5" customHeight="1" thickTop="1" thickBot="1">
      <c r="A19" s="238" t="s">
        <v>32</v>
      </c>
      <c r="B19" s="184" t="s">
        <v>42</v>
      </c>
      <c r="C19" s="28">
        <f t="shared" si="1"/>
        <v>0</v>
      </c>
      <c r="D19" s="151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71">
        <v>0</v>
      </c>
    </row>
    <row r="20" spans="1:19" ht="28.5" customHeight="1" thickTop="1" thickBot="1">
      <c r="A20" s="238" t="s">
        <v>32</v>
      </c>
      <c r="B20" s="185" t="s">
        <v>43</v>
      </c>
      <c r="C20" s="236">
        <f t="shared" si="1"/>
        <v>0</v>
      </c>
      <c r="D20" s="151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71">
        <v>0</v>
      </c>
    </row>
    <row r="21" spans="1:19" ht="28.5" customHeight="1" thickTop="1" thickBot="1">
      <c r="A21" s="268" t="s">
        <v>68</v>
      </c>
      <c r="B21" s="267" t="s">
        <v>32</v>
      </c>
      <c r="C21" s="86">
        <f t="shared" si="1"/>
        <v>31</v>
      </c>
      <c r="D21" s="124">
        <f t="shared" ref="D21:S21" si="2">SUM(D5:D20)</f>
        <v>0</v>
      </c>
      <c r="E21" s="125">
        <f t="shared" si="2"/>
        <v>0</v>
      </c>
      <c r="F21" s="125">
        <f t="shared" si="2"/>
        <v>1</v>
      </c>
      <c r="G21" s="125">
        <f t="shared" si="2"/>
        <v>0</v>
      </c>
      <c r="H21" s="125">
        <f t="shared" si="2"/>
        <v>1</v>
      </c>
      <c r="I21" s="125">
        <f t="shared" si="2"/>
        <v>2</v>
      </c>
      <c r="J21" s="125">
        <f t="shared" si="2"/>
        <v>2</v>
      </c>
      <c r="K21" s="125">
        <f t="shared" si="2"/>
        <v>0</v>
      </c>
      <c r="L21" s="125">
        <f t="shared" si="2"/>
        <v>0</v>
      </c>
      <c r="M21" s="125">
        <f t="shared" si="2"/>
        <v>1</v>
      </c>
      <c r="N21" s="125">
        <f t="shared" si="2"/>
        <v>3</v>
      </c>
      <c r="O21" s="125">
        <f t="shared" si="2"/>
        <v>2</v>
      </c>
      <c r="P21" s="125">
        <f t="shared" si="2"/>
        <v>13</v>
      </c>
      <c r="Q21" s="125">
        <f t="shared" si="2"/>
        <v>2</v>
      </c>
      <c r="R21" s="125">
        <f t="shared" si="2"/>
        <v>0</v>
      </c>
      <c r="S21" s="126">
        <f t="shared" si="2"/>
        <v>4</v>
      </c>
    </row>
    <row r="22" spans="1:19" ht="28.5" customHeight="1">
      <c r="A22" s="260" t="s">
        <v>12</v>
      </c>
      <c r="B22" s="180" t="s">
        <v>15</v>
      </c>
      <c r="C22" s="8">
        <f t="shared" si="1"/>
        <v>27</v>
      </c>
      <c r="D22" s="13">
        <v>0</v>
      </c>
      <c r="E22" s="16">
        <v>0</v>
      </c>
      <c r="F22" s="16">
        <v>0</v>
      </c>
      <c r="G22" s="16">
        <v>16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3</v>
      </c>
      <c r="P22" s="16">
        <v>0</v>
      </c>
      <c r="Q22" s="16">
        <v>8</v>
      </c>
      <c r="R22" s="16">
        <v>0</v>
      </c>
      <c r="S22" s="33">
        <v>0</v>
      </c>
    </row>
    <row r="23" spans="1:19" ht="28.5" customHeight="1">
      <c r="A23" s="261" t="s">
        <v>32</v>
      </c>
      <c r="B23" s="177" t="s">
        <v>45</v>
      </c>
      <c r="C23" s="9">
        <f t="shared" si="1"/>
        <v>0</v>
      </c>
      <c r="D23" s="127">
        <v>0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32">
        <v>0</v>
      </c>
    </row>
    <row r="24" spans="1:19" ht="28.5" customHeight="1">
      <c r="A24" s="261" t="s">
        <v>32</v>
      </c>
      <c r="B24" s="177" t="s">
        <v>38</v>
      </c>
      <c r="C24" s="9">
        <f t="shared" si="1"/>
        <v>44</v>
      </c>
      <c r="D24" s="127">
        <v>8</v>
      </c>
      <c r="E24" s="128">
        <v>0</v>
      </c>
      <c r="F24" s="128">
        <v>0</v>
      </c>
      <c r="G24" s="128">
        <v>3</v>
      </c>
      <c r="H24" s="128">
        <v>0</v>
      </c>
      <c r="I24" s="128">
        <v>4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29</v>
      </c>
      <c r="P24" s="128">
        <v>0</v>
      </c>
      <c r="Q24" s="128">
        <v>0</v>
      </c>
      <c r="R24" s="128">
        <v>0</v>
      </c>
      <c r="S24" s="32">
        <v>0</v>
      </c>
    </row>
    <row r="25" spans="1:19" ht="28.5" customHeight="1" thickBot="1">
      <c r="A25" s="262" t="s">
        <v>32</v>
      </c>
      <c r="B25" s="181" t="s">
        <v>46</v>
      </c>
      <c r="C25" s="10">
        <f t="shared" si="1"/>
        <v>11</v>
      </c>
      <c r="D25" s="127">
        <v>0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1</v>
      </c>
      <c r="P25" s="128">
        <v>0</v>
      </c>
      <c r="Q25" s="128">
        <v>10</v>
      </c>
      <c r="R25" s="128">
        <v>0</v>
      </c>
      <c r="S25" s="32">
        <v>0</v>
      </c>
    </row>
    <row r="26" spans="1:19" ht="28.5" customHeight="1" thickTop="1" thickBot="1">
      <c r="A26" s="265" t="s">
        <v>47</v>
      </c>
      <c r="B26" s="266" t="s">
        <v>32</v>
      </c>
      <c r="C26" s="86">
        <f t="shared" si="1"/>
        <v>82</v>
      </c>
      <c r="D26" s="124">
        <f>SUM(D22:D25)</f>
        <v>8</v>
      </c>
      <c r="E26" s="125">
        <f>SUM(E22:E25)</f>
        <v>0</v>
      </c>
      <c r="F26" s="125">
        <f t="shared" ref="F26:S26" si="3">SUM(F22:F25)</f>
        <v>0</v>
      </c>
      <c r="G26" s="125">
        <f t="shared" si="3"/>
        <v>19</v>
      </c>
      <c r="H26" s="125">
        <f t="shared" si="3"/>
        <v>0</v>
      </c>
      <c r="I26" s="125">
        <f t="shared" si="3"/>
        <v>4</v>
      </c>
      <c r="J26" s="125">
        <f t="shared" si="3"/>
        <v>0</v>
      </c>
      <c r="K26" s="125">
        <f t="shared" si="3"/>
        <v>0</v>
      </c>
      <c r="L26" s="125">
        <f t="shared" si="3"/>
        <v>0</v>
      </c>
      <c r="M26" s="125">
        <f t="shared" si="3"/>
        <v>0</v>
      </c>
      <c r="N26" s="125">
        <f t="shared" si="3"/>
        <v>0</v>
      </c>
      <c r="O26" s="125">
        <f t="shared" si="3"/>
        <v>33</v>
      </c>
      <c r="P26" s="125">
        <f t="shared" si="3"/>
        <v>0</v>
      </c>
      <c r="Q26" s="125">
        <f t="shared" si="3"/>
        <v>18</v>
      </c>
      <c r="R26" s="125">
        <f t="shared" si="3"/>
        <v>0</v>
      </c>
      <c r="S26" s="126">
        <f t="shared" si="3"/>
        <v>0</v>
      </c>
    </row>
    <row r="27" spans="1:19" ht="28.5" customHeight="1" thickBot="1">
      <c r="A27" s="256" t="s">
        <v>23</v>
      </c>
      <c r="B27" s="175" t="s">
        <v>25</v>
      </c>
      <c r="C27" s="78">
        <f t="shared" si="1"/>
        <v>6</v>
      </c>
      <c r="D27" s="79">
        <v>3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1</v>
      </c>
      <c r="M27" s="19">
        <v>1</v>
      </c>
      <c r="N27" s="19">
        <v>1</v>
      </c>
      <c r="O27" s="19">
        <v>0</v>
      </c>
      <c r="P27" s="19">
        <v>0</v>
      </c>
      <c r="Q27" s="19">
        <v>0</v>
      </c>
      <c r="R27" s="19">
        <v>0</v>
      </c>
      <c r="S27" s="25">
        <v>0</v>
      </c>
    </row>
    <row r="28" spans="1:19" ht="28.5" customHeight="1" thickBot="1">
      <c r="A28" s="256" t="s">
        <v>32</v>
      </c>
      <c r="B28" s="177" t="s">
        <v>48</v>
      </c>
      <c r="C28" s="80">
        <f t="shared" si="1"/>
        <v>6</v>
      </c>
      <c r="D28" s="14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2</v>
      </c>
      <c r="L28" s="41">
        <v>2</v>
      </c>
      <c r="M28" s="41">
        <v>2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26">
        <v>0</v>
      </c>
    </row>
    <row r="29" spans="1:19" ht="28.5" customHeight="1" thickBot="1">
      <c r="A29" s="256" t="s">
        <v>32</v>
      </c>
      <c r="B29" s="177" t="s">
        <v>34</v>
      </c>
      <c r="C29" s="80">
        <f t="shared" si="1"/>
        <v>1</v>
      </c>
      <c r="D29" s="14">
        <v>1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26">
        <v>0</v>
      </c>
    </row>
    <row r="30" spans="1:19" ht="28.5" customHeight="1" thickBot="1">
      <c r="A30" s="256" t="s">
        <v>32</v>
      </c>
      <c r="B30" s="179" t="s">
        <v>49</v>
      </c>
      <c r="C30" s="80">
        <f t="shared" si="1"/>
        <v>8</v>
      </c>
      <c r="D30" s="14">
        <v>4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1</v>
      </c>
      <c r="M30" s="41">
        <v>0</v>
      </c>
      <c r="N30" s="41">
        <v>3</v>
      </c>
      <c r="O30" s="41">
        <v>0</v>
      </c>
      <c r="P30" s="41">
        <v>0</v>
      </c>
      <c r="Q30" s="41">
        <v>0</v>
      </c>
      <c r="R30" s="41">
        <v>0</v>
      </c>
      <c r="S30" s="26">
        <v>0</v>
      </c>
    </row>
    <row r="31" spans="1:19" ht="28.5" customHeight="1" thickTop="1" thickBot="1">
      <c r="A31" s="267" t="s">
        <v>50</v>
      </c>
      <c r="B31" s="267" t="s">
        <v>32</v>
      </c>
      <c r="C31" s="81">
        <f t="shared" si="1"/>
        <v>21</v>
      </c>
      <c r="D31" s="82">
        <f t="shared" ref="D31:S31" si="4">SUM(D27:D30)</f>
        <v>8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2</v>
      </c>
      <c r="L31" s="15">
        <f t="shared" si="4"/>
        <v>4</v>
      </c>
      <c r="M31" s="15">
        <f t="shared" si="4"/>
        <v>3</v>
      </c>
      <c r="N31" s="15">
        <f t="shared" si="4"/>
        <v>4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>
      <c r="A32" s="256" t="s">
        <v>8</v>
      </c>
      <c r="B32" s="198" t="s">
        <v>51</v>
      </c>
      <c r="C32" s="83">
        <f t="shared" si="1"/>
        <v>0</v>
      </c>
      <c r="D32" s="75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65">
        <v>0</v>
      </c>
    </row>
    <row r="33" spans="1:19" ht="28.5" customHeight="1">
      <c r="A33" s="263" t="s">
        <v>32</v>
      </c>
      <c r="B33" s="199" t="s">
        <v>29</v>
      </c>
      <c r="C33" s="84">
        <f t="shared" si="1"/>
        <v>1</v>
      </c>
      <c r="D33" s="34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1</v>
      </c>
      <c r="S33" s="26">
        <v>0</v>
      </c>
    </row>
    <row r="34" spans="1:19" ht="28.5" customHeight="1" thickBot="1">
      <c r="A34" s="264" t="s">
        <v>32</v>
      </c>
      <c r="B34" s="200" t="s">
        <v>53</v>
      </c>
      <c r="C34" s="10">
        <f t="shared" si="1"/>
        <v>0</v>
      </c>
      <c r="D34" s="85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66">
        <v>0</v>
      </c>
    </row>
    <row r="35" spans="1:19" ht="28.5" customHeight="1" thickTop="1" thickBot="1">
      <c r="A35" s="257" t="s">
        <v>54</v>
      </c>
      <c r="B35" s="257" t="s">
        <v>32</v>
      </c>
      <c r="C35" s="81">
        <f t="shared" si="1"/>
        <v>1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1</v>
      </c>
      <c r="S35" s="27">
        <f t="shared" si="5"/>
        <v>0</v>
      </c>
    </row>
    <row r="36" spans="1:19" ht="28.5" customHeight="1">
      <c r="A36" s="253" t="s">
        <v>18</v>
      </c>
      <c r="B36" s="253" t="s">
        <v>32</v>
      </c>
      <c r="C36" s="76">
        <f>SUM(D36:S36)</f>
        <v>10</v>
      </c>
      <c r="D36" s="161">
        <v>1</v>
      </c>
      <c r="E36" s="21">
        <v>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2</v>
      </c>
      <c r="M36" s="21">
        <v>0</v>
      </c>
      <c r="N36" s="21">
        <v>0</v>
      </c>
      <c r="O36" s="21">
        <v>0</v>
      </c>
      <c r="P36" s="21">
        <v>1</v>
      </c>
      <c r="Q36" s="21">
        <v>0</v>
      </c>
      <c r="R36" s="21">
        <v>0</v>
      </c>
      <c r="S36" s="61">
        <v>0</v>
      </c>
    </row>
    <row r="37" spans="1:19" ht="28.5" customHeight="1">
      <c r="A37" s="254" t="s">
        <v>55</v>
      </c>
      <c r="B37" s="254" t="s">
        <v>32</v>
      </c>
      <c r="C37" s="83">
        <f>SUM(D37:S37)</f>
        <v>3</v>
      </c>
      <c r="D37" s="34">
        <v>1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1</v>
      </c>
      <c r="M37" s="41">
        <v>0</v>
      </c>
      <c r="N37" s="41">
        <v>1</v>
      </c>
      <c r="O37" s="41">
        <v>0</v>
      </c>
      <c r="P37" s="41">
        <v>0</v>
      </c>
      <c r="Q37" s="41">
        <v>0</v>
      </c>
      <c r="R37" s="41">
        <v>0</v>
      </c>
      <c r="S37" s="26">
        <v>0</v>
      </c>
    </row>
    <row r="38" spans="1:19" ht="28.5" customHeight="1">
      <c r="A38" s="240" t="s">
        <v>56</v>
      </c>
      <c r="B38" s="240" t="s">
        <v>32</v>
      </c>
      <c r="C38" s="9">
        <f t="shared" ref="C38:C46" si="6">SUM(D38:S38)</f>
        <v>1</v>
      </c>
      <c r="D38" s="34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1</v>
      </c>
      <c r="Q38" s="41">
        <v>0</v>
      </c>
      <c r="R38" s="41">
        <v>0</v>
      </c>
      <c r="S38" s="26">
        <v>0</v>
      </c>
    </row>
    <row r="39" spans="1:19" ht="28.5" customHeight="1">
      <c r="A39" s="240" t="s">
        <v>52</v>
      </c>
      <c r="B39" s="240" t="s">
        <v>32</v>
      </c>
      <c r="C39" s="9">
        <f t="shared" si="6"/>
        <v>9</v>
      </c>
      <c r="D39" s="34">
        <v>2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2</v>
      </c>
      <c r="M39" s="41">
        <v>0</v>
      </c>
      <c r="N39" s="41">
        <v>1</v>
      </c>
      <c r="O39" s="41">
        <v>0</v>
      </c>
      <c r="P39" s="41">
        <v>3</v>
      </c>
      <c r="Q39" s="41">
        <v>0</v>
      </c>
      <c r="R39" s="41">
        <v>0</v>
      </c>
      <c r="S39" s="26">
        <v>1</v>
      </c>
    </row>
    <row r="40" spans="1:19" ht="28.5" customHeight="1">
      <c r="A40" s="240" t="s">
        <v>58</v>
      </c>
      <c r="B40" s="240" t="s">
        <v>32</v>
      </c>
      <c r="C40" s="9">
        <f t="shared" si="6"/>
        <v>37</v>
      </c>
      <c r="D40" s="34">
        <v>29</v>
      </c>
      <c r="E40" s="41">
        <v>1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1</v>
      </c>
      <c r="L40" s="41">
        <v>1</v>
      </c>
      <c r="M40" s="41">
        <v>0</v>
      </c>
      <c r="N40" s="41">
        <v>0</v>
      </c>
      <c r="O40" s="41">
        <v>0</v>
      </c>
      <c r="P40" s="41">
        <v>5</v>
      </c>
      <c r="Q40" s="41">
        <v>0</v>
      </c>
      <c r="R40" s="41">
        <v>0</v>
      </c>
      <c r="S40" s="26">
        <v>0</v>
      </c>
    </row>
    <row r="41" spans="1:19" ht="28.5" customHeight="1">
      <c r="A41" s="240" t="s">
        <v>11</v>
      </c>
      <c r="B41" s="240" t="s">
        <v>32</v>
      </c>
      <c r="C41" s="9">
        <f t="shared" si="6"/>
        <v>3</v>
      </c>
      <c r="D41" s="34">
        <v>3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26">
        <v>0</v>
      </c>
    </row>
    <row r="42" spans="1:19" ht="28.5" customHeight="1">
      <c r="A42" s="240" t="s">
        <v>59</v>
      </c>
      <c r="B42" s="240" t="s">
        <v>32</v>
      </c>
      <c r="C42" s="9">
        <f t="shared" si="6"/>
        <v>44</v>
      </c>
      <c r="D42" s="163">
        <v>24</v>
      </c>
      <c r="E42" s="41">
        <v>0</v>
      </c>
      <c r="F42" s="41">
        <v>8</v>
      </c>
      <c r="G42" s="41">
        <v>0</v>
      </c>
      <c r="H42" s="41">
        <v>0</v>
      </c>
      <c r="I42" s="41">
        <v>1</v>
      </c>
      <c r="J42" s="41">
        <v>10</v>
      </c>
      <c r="K42" s="41">
        <v>0</v>
      </c>
      <c r="L42" s="41">
        <v>0</v>
      </c>
      <c r="M42" s="41">
        <v>1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26">
        <v>0</v>
      </c>
    </row>
    <row r="43" spans="1:19" ht="28.5" customHeight="1">
      <c r="A43" s="240" t="s">
        <v>21</v>
      </c>
      <c r="B43" s="240" t="s">
        <v>32</v>
      </c>
      <c r="C43" s="9">
        <f>SUM(D43:S43)</f>
        <v>6</v>
      </c>
      <c r="D43" s="34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6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26">
        <v>0</v>
      </c>
    </row>
    <row r="44" spans="1:19" ht="28.5" customHeight="1">
      <c r="A44" s="240" t="s">
        <v>17</v>
      </c>
      <c r="B44" s="240" t="s">
        <v>32</v>
      </c>
      <c r="C44" s="9">
        <f>SUM(D44:S44)</f>
        <v>30</v>
      </c>
      <c r="D44" s="34">
        <v>13</v>
      </c>
      <c r="E44" s="41">
        <v>0</v>
      </c>
      <c r="F44" s="41">
        <v>2</v>
      </c>
      <c r="G44" s="41">
        <v>0</v>
      </c>
      <c r="H44" s="41">
        <v>1</v>
      </c>
      <c r="I44" s="41">
        <v>0</v>
      </c>
      <c r="J44" s="41">
        <v>5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9</v>
      </c>
      <c r="S44" s="26">
        <v>0</v>
      </c>
    </row>
    <row r="45" spans="1:19" ht="28.5" customHeight="1">
      <c r="A45" s="240" t="s">
        <v>57</v>
      </c>
      <c r="B45" s="240" t="s">
        <v>32</v>
      </c>
      <c r="C45" s="9">
        <f t="shared" si="6"/>
        <v>224</v>
      </c>
      <c r="D45" s="34">
        <v>33</v>
      </c>
      <c r="E45" s="41">
        <v>0</v>
      </c>
      <c r="F45" s="41">
        <v>0</v>
      </c>
      <c r="G45" s="41">
        <v>1</v>
      </c>
      <c r="H45" s="41">
        <v>173</v>
      </c>
      <c r="I45" s="41">
        <v>2</v>
      </c>
      <c r="J45" s="41">
        <v>0</v>
      </c>
      <c r="K45" s="41">
        <v>0</v>
      </c>
      <c r="L45" s="41">
        <v>0</v>
      </c>
      <c r="M45" s="41">
        <v>0</v>
      </c>
      <c r="N45" s="41">
        <v>1</v>
      </c>
      <c r="O45" s="41">
        <v>0</v>
      </c>
      <c r="P45" s="41">
        <v>1</v>
      </c>
      <c r="Q45" s="41">
        <v>13</v>
      </c>
      <c r="R45" s="41">
        <v>0</v>
      </c>
      <c r="S45" s="26">
        <v>0</v>
      </c>
    </row>
    <row r="46" spans="1:19" ht="28.5" customHeight="1">
      <c r="A46" s="240" t="s">
        <v>61</v>
      </c>
      <c r="B46" s="240" t="s">
        <v>32</v>
      </c>
      <c r="C46" s="9">
        <f t="shared" si="6"/>
        <v>29</v>
      </c>
      <c r="D46" s="34">
        <v>1</v>
      </c>
      <c r="E46" s="41">
        <v>0</v>
      </c>
      <c r="F46" s="41">
        <v>0</v>
      </c>
      <c r="G46" s="41">
        <v>2</v>
      </c>
      <c r="H46" s="41">
        <v>23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3</v>
      </c>
      <c r="P46" s="41">
        <v>0</v>
      </c>
      <c r="Q46" s="41">
        <v>0</v>
      </c>
      <c r="R46" s="41">
        <v>0</v>
      </c>
      <c r="S46" s="26">
        <v>0</v>
      </c>
    </row>
    <row r="47" spans="1:19" ht="28.5" customHeight="1" thickBot="1">
      <c r="A47" s="245" t="s">
        <v>60</v>
      </c>
      <c r="B47" s="245" t="s">
        <v>32</v>
      </c>
      <c r="C47" s="77">
        <f>SUM(D47:S47)</f>
        <v>29</v>
      </c>
      <c r="D47" s="55">
        <v>1</v>
      </c>
      <c r="E47" s="29">
        <v>0</v>
      </c>
      <c r="F47" s="29">
        <v>0</v>
      </c>
      <c r="G47" s="29">
        <v>0</v>
      </c>
      <c r="H47" s="29">
        <v>25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1</v>
      </c>
      <c r="P47" s="29">
        <v>0</v>
      </c>
      <c r="Q47" s="29">
        <v>2</v>
      </c>
      <c r="R47" s="29">
        <v>0</v>
      </c>
      <c r="S47" s="56">
        <v>0</v>
      </c>
    </row>
  </sheetData>
  <mergeCells count="25">
    <mergeCell ref="B1:R1"/>
    <mergeCell ref="Q2:R2"/>
    <mergeCell ref="A3:B3"/>
    <mergeCell ref="A4:B4"/>
    <mergeCell ref="A21:B21"/>
    <mergeCell ref="D2:P2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82" zoomScaleNormal="82" zoomScaleSheetLayoutView="68" workbookViewId="0">
      <pane xSplit="2" ySplit="4" topLeftCell="C17" activePane="bottomRight" state="frozen"/>
      <selection activeCell="B1" sqref="B1:R1"/>
      <selection pane="topRight" activeCell="B1" sqref="B1:R1"/>
      <selection pane="bottomLeft" activeCell="B1" sqref="B1:R1"/>
      <selection pane="bottomRight" activeCell="A31" sqref="A31:B31"/>
    </sheetView>
  </sheetViews>
  <sheetFormatPr defaultRowHeight="13.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>
      <c r="A1" s="170">
        <f ca="1">TODAY()</f>
        <v>44734</v>
      </c>
      <c r="B1" s="247" t="s">
        <v>64</v>
      </c>
      <c r="C1" s="247" t="s">
        <v>32</v>
      </c>
      <c r="D1" s="247" t="s">
        <v>32</v>
      </c>
      <c r="E1" s="247" t="s">
        <v>32</v>
      </c>
      <c r="F1" s="247" t="s">
        <v>32</v>
      </c>
      <c r="G1" s="247" t="s">
        <v>32</v>
      </c>
      <c r="H1" s="247" t="s">
        <v>32</v>
      </c>
      <c r="I1" s="247" t="s">
        <v>32</v>
      </c>
      <c r="J1" s="247" t="s">
        <v>32</v>
      </c>
      <c r="K1" s="247" t="s">
        <v>32</v>
      </c>
      <c r="L1" s="247" t="s">
        <v>32</v>
      </c>
      <c r="M1" s="247" t="s">
        <v>32</v>
      </c>
      <c r="N1" s="247" t="s">
        <v>32</v>
      </c>
      <c r="O1" s="247" t="s">
        <v>32</v>
      </c>
      <c r="P1" s="247" t="s">
        <v>32</v>
      </c>
      <c r="Q1" s="247" t="s">
        <v>32</v>
      </c>
      <c r="R1" s="247" t="s">
        <v>32</v>
      </c>
      <c r="S1" s="155"/>
    </row>
    <row r="2" spans="1:19" ht="28.5" customHeight="1" thickBot="1">
      <c r="A2" s="172"/>
      <c r="B2" s="173" t="s">
        <v>82</v>
      </c>
      <c r="C2" s="4"/>
      <c r="D2" s="252" t="s">
        <v>65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5" t="s">
        <v>71</v>
      </c>
      <c r="R2" s="255" t="s">
        <v>32</v>
      </c>
      <c r="S2" s="153"/>
    </row>
    <row r="3" spans="1:19" ht="28.5" customHeight="1" thickBot="1">
      <c r="A3" s="258" t="s">
        <v>67</v>
      </c>
      <c r="B3" s="259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4" t="s">
        <v>10</v>
      </c>
    </row>
    <row r="4" spans="1:19" ht="28.5" customHeight="1" thickBot="1">
      <c r="A4" s="251" t="s">
        <v>5</v>
      </c>
      <c r="B4" s="251" t="s">
        <v>32</v>
      </c>
      <c r="C4" s="6">
        <f>SUM(C21,C26,C31,C35,C36:C47)</f>
        <v>514</v>
      </c>
      <c r="D4" s="12">
        <f>SUM(D21,D26,D31,D35,D36:D47)</f>
        <v>100</v>
      </c>
      <c r="E4" s="12">
        <f t="shared" ref="E4:S4" si="0">SUM(E21,E26,E31,E35,E36:E47)</f>
        <v>6</v>
      </c>
      <c r="F4" s="12">
        <f t="shared" si="0"/>
        <v>7</v>
      </c>
      <c r="G4" s="12">
        <f t="shared" si="0"/>
        <v>21</v>
      </c>
      <c r="H4" s="12">
        <f t="shared" si="0"/>
        <v>249</v>
      </c>
      <c r="I4" s="12">
        <f t="shared" si="0"/>
        <v>8</v>
      </c>
      <c r="J4" s="12">
        <f t="shared" si="0"/>
        <v>9</v>
      </c>
      <c r="K4" s="12">
        <f t="shared" si="0"/>
        <v>1</v>
      </c>
      <c r="L4" s="12">
        <f t="shared" si="0"/>
        <v>9</v>
      </c>
      <c r="M4" s="12">
        <f t="shared" si="0"/>
        <v>4</v>
      </c>
      <c r="N4" s="12">
        <f t="shared" si="0"/>
        <v>7</v>
      </c>
      <c r="O4" s="12">
        <f t="shared" si="0"/>
        <v>33</v>
      </c>
      <c r="P4" s="12">
        <f t="shared" si="0"/>
        <v>20</v>
      </c>
      <c r="Q4" s="12">
        <f t="shared" si="0"/>
        <v>20</v>
      </c>
      <c r="R4" s="12">
        <f t="shared" si="0"/>
        <v>11</v>
      </c>
      <c r="S4" s="12">
        <f t="shared" si="0"/>
        <v>9</v>
      </c>
    </row>
    <row r="5" spans="1:19" ht="28.5" customHeight="1" thickBot="1">
      <c r="A5" s="238" t="s">
        <v>1</v>
      </c>
      <c r="B5" s="183" t="s">
        <v>30</v>
      </c>
      <c r="C5" s="28">
        <f t="shared" ref="C5:C47" si="1">SUM(D5:S5)</f>
        <v>19</v>
      </c>
      <c r="D5" s="150">
        <v>0</v>
      </c>
      <c r="E5" s="121">
        <v>1</v>
      </c>
      <c r="F5" s="121">
        <v>1</v>
      </c>
      <c r="G5" s="121">
        <v>2</v>
      </c>
      <c r="H5" s="121">
        <v>2</v>
      </c>
      <c r="I5" s="121">
        <v>1</v>
      </c>
      <c r="J5" s="121">
        <v>1</v>
      </c>
      <c r="K5" s="121">
        <v>0</v>
      </c>
      <c r="L5" s="121">
        <v>0</v>
      </c>
      <c r="M5" s="121">
        <v>1</v>
      </c>
      <c r="N5" s="121">
        <v>1</v>
      </c>
      <c r="O5" s="121">
        <v>2</v>
      </c>
      <c r="P5" s="121">
        <v>4</v>
      </c>
      <c r="Q5" s="121">
        <v>1</v>
      </c>
      <c r="R5" s="121">
        <v>0</v>
      </c>
      <c r="S5" s="122">
        <v>2</v>
      </c>
    </row>
    <row r="6" spans="1:19" ht="28.5" customHeight="1" thickTop="1" thickBot="1">
      <c r="A6" s="238" t="s">
        <v>32</v>
      </c>
      <c r="B6" s="184" t="s">
        <v>33</v>
      </c>
      <c r="C6" s="28">
        <f t="shared" si="1"/>
        <v>6</v>
      </c>
      <c r="D6" s="151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3</v>
      </c>
      <c r="O6" s="49">
        <v>0</v>
      </c>
      <c r="P6" s="49">
        <v>3</v>
      </c>
      <c r="Q6" s="49">
        <v>0</v>
      </c>
      <c r="R6" s="49">
        <v>0</v>
      </c>
      <c r="S6" s="71">
        <v>0</v>
      </c>
    </row>
    <row r="7" spans="1:19" ht="28.5" customHeight="1" thickTop="1" thickBot="1">
      <c r="A7" s="238" t="s">
        <v>32</v>
      </c>
      <c r="B7" s="184" t="s">
        <v>31</v>
      </c>
      <c r="C7" s="28">
        <f t="shared" si="1"/>
        <v>1</v>
      </c>
      <c r="D7" s="151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1</v>
      </c>
      <c r="Q7" s="49">
        <v>0</v>
      </c>
      <c r="R7" s="49">
        <v>0</v>
      </c>
      <c r="S7" s="71">
        <v>0</v>
      </c>
    </row>
    <row r="8" spans="1:19" ht="28.5" customHeight="1" thickTop="1" thickBot="1">
      <c r="A8" s="238" t="s">
        <v>32</v>
      </c>
      <c r="B8" s="184" t="s">
        <v>35</v>
      </c>
      <c r="C8" s="28">
        <f t="shared" si="1"/>
        <v>0</v>
      </c>
      <c r="D8" s="151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71">
        <v>0</v>
      </c>
    </row>
    <row r="9" spans="1:19" ht="28.5" customHeight="1" thickTop="1" thickBot="1">
      <c r="A9" s="238" t="s">
        <v>32</v>
      </c>
      <c r="B9" s="184" t="s">
        <v>36</v>
      </c>
      <c r="C9" s="28">
        <f t="shared" si="1"/>
        <v>1</v>
      </c>
      <c r="D9" s="151">
        <v>0</v>
      </c>
      <c r="E9" s="49">
        <v>0</v>
      </c>
      <c r="F9" s="49">
        <v>0</v>
      </c>
      <c r="G9" s="49">
        <v>0</v>
      </c>
      <c r="H9" s="49">
        <v>1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71">
        <v>0</v>
      </c>
    </row>
    <row r="10" spans="1:19" ht="28.5" customHeight="1" thickTop="1" thickBot="1">
      <c r="A10" s="238" t="s">
        <v>32</v>
      </c>
      <c r="B10" s="184" t="s">
        <v>26</v>
      </c>
      <c r="C10" s="28">
        <f t="shared" si="1"/>
        <v>0</v>
      </c>
      <c r="D10" s="151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71">
        <v>0</v>
      </c>
    </row>
    <row r="11" spans="1:19" ht="28.5" customHeight="1" thickTop="1" thickBot="1">
      <c r="A11" s="238" t="s">
        <v>32</v>
      </c>
      <c r="B11" s="184" t="s">
        <v>24</v>
      </c>
      <c r="C11" s="28">
        <f t="shared" si="1"/>
        <v>0</v>
      </c>
      <c r="D11" s="151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71">
        <v>0</v>
      </c>
    </row>
    <row r="12" spans="1:19" ht="28.5" customHeight="1" thickTop="1" thickBot="1">
      <c r="A12" s="238" t="s">
        <v>32</v>
      </c>
      <c r="B12" s="184" t="s">
        <v>37</v>
      </c>
      <c r="C12" s="28">
        <f t="shared" si="1"/>
        <v>0</v>
      </c>
      <c r="D12" s="151">
        <v>0</v>
      </c>
      <c r="E12" s="195">
        <v>0</v>
      </c>
      <c r="F12" s="195">
        <v>0</v>
      </c>
      <c r="G12" s="195">
        <v>0</v>
      </c>
      <c r="H12" s="195">
        <v>0</v>
      </c>
      <c r="I12" s="195">
        <v>0</v>
      </c>
      <c r="J12" s="195">
        <v>0</v>
      </c>
      <c r="K12" s="195">
        <v>0</v>
      </c>
      <c r="L12" s="195">
        <v>0</v>
      </c>
      <c r="M12" s="195">
        <v>0</v>
      </c>
      <c r="N12" s="195">
        <v>0</v>
      </c>
      <c r="O12" s="195">
        <v>0</v>
      </c>
      <c r="P12" s="195">
        <v>0</v>
      </c>
      <c r="Q12" s="195">
        <v>0</v>
      </c>
      <c r="R12" s="195">
        <v>0</v>
      </c>
      <c r="S12" s="196">
        <v>0</v>
      </c>
    </row>
    <row r="13" spans="1:19" ht="28.5" customHeight="1" thickTop="1" thickBot="1">
      <c r="A13" s="238" t="s">
        <v>32</v>
      </c>
      <c r="B13" s="184" t="s">
        <v>6</v>
      </c>
      <c r="C13" s="28">
        <f t="shared" si="1"/>
        <v>2</v>
      </c>
      <c r="D13" s="151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1</v>
      </c>
      <c r="O13" s="49">
        <v>0</v>
      </c>
      <c r="P13" s="49">
        <v>1</v>
      </c>
      <c r="Q13" s="49">
        <v>0</v>
      </c>
      <c r="R13" s="49">
        <v>0</v>
      </c>
      <c r="S13" s="71">
        <v>0</v>
      </c>
    </row>
    <row r="14" spans="1:19" ht="28.5" customHeight="1" thickTop="1" thickBot="1">
      <c r="A14" s="238" t="s">
        <v>32</v>
      </c>
      <c r="B14" s="184" t="s">
        <v>13</v>
      </c>
      <c r="C14" s="28">
        <f t="shared" si="1"/>
        <v>0</v>
      </c>
      <c r="D14" s="151">
        <v>0</v>
      </c>
      <c r="E14" s="195">
        <v>0</v>
      </c>
      <c r="F14" s="195">
        <v>0</v>
      </c>
      <c r="G14" s="195">
        <v>0</v>
      </c>
      <c r="H14" s="195">
        <v>0</v>
      </c>
      <c r="I14" s="195">
        <v>0</v>
      </c>
      <c r="J14" s="195">
        <v>0</v>
      </c>
      <c r="K14" s="195">
        <v>0</v>
      </c>
      <c r="L14" s="195">
        <v>0</v>
      </c>
      <c r="M14" s="195">
        <v>0</v>
      </c>
      <c r="N14" s="195">
        <v>0</v>
      </c>
      <c r="O14" s="195">
        <v>0</v>
      </c>
      <c r="P14" s="195">
        <v>0</v>
      </c>
      <c r="Q14" s="195">
        <v>0</v>
      </c>
      <c r="R14" s="195">
        <v>0</v>
      </c>
      <c r="S14" s="196">
        <v>0</v>
      </c>
    </row>
    <row r="15" spans="1:19" ht="28.5" customHeight="1" thickTop="1" thickBot="1">
      <c r="A15" s="238" t="s">
        <v>32</v>
      </c>
      <c r="B15" s="184" t="s">
        <v>39</v>
      </c>
      <c r="C15" s="28">
        <f t="shared" si="1"/>
        <v>2</v>
      </c>
      <c r="D15" s="151">
        <v>0</v>
      </c>
      <c r="E15" s="49">
        <v>0</v>
      </c>
      <c r="F15" s="49">
        <v>0</v>
      </c>
      <c r="G15" s="49">
        <v>0</v>
      </c>
      <c r="H15" s="49">
        <v>2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71">
        <v>0</v>
      </c>
    </row>
    <row r="16" spans="1:19" ht="28.5" customHeight="1" thickTop="1" thickBot="1">
      <c r="A16" s="238" t="s">
        <v>32</v>
      </c>
      <c r="B16" s="184" t="s">
        <v>40</v>
      </c>
      <c r="C16" s="28">
        <f t="shared" si="1"/>
        <v>3</v>
      </c>
      <c r="D16" s="151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3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71">
        <v>0</v>
      </c>
    </row>
    <row r="17" spans="1:19" ht="28.5" customHeight="1" thickTop="1" thickBot="1">
      <c r="A17" s="238" t="s">
        <v>32</v>
      </c>
      <c r="B17" s="184" t="s">
        <v>41</v>
      </c>
      <c r="C17" s="28">
        <f t="shared" si="1"/>
        <v>1</v>
      </c>
      <c r="D17" s="151">
        <v>0</v>
      </c>
      <c r="E17" s="49">
        <v>0</v>
      </c>
      <c r="F17" s="49">
        <v>0</v>
      </c>
      <c r="G17" s="49">
        <v>0</v>
      </c>
      <c r="H17" s="49">
        <v>1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71">
        <v>0</v>
      </c>
    </row>
    <row r="18" spans="1:19" ht="28.5" customHeight="1" thickTop="1" thickBot="1">
      <c r="A18" s="238" t="s">
        <v>32</v>
      </c>
      <c r="B18" s="184" t="s">
        <v>27</v>
      </c>
      <c r="C18" s="28">
        <f t="shared" si="1"/>
        <v>1</v>
      </c>
      <c r="D18" s="151">
        <v>0</v>
      </c>
      <c r="E18" s="49">
        <v>0</v>
      </c>
      <c r="F18" s="49">
        <v>0</v>
      </c>
      <c r="G18" s="49">
        <v>0</v>
      </c>
      <c r="H18" s="49">
        <v>1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71">
        <v>0</v>
      </c>
    </row>
    <row r="19" spans="1:19" ht="28.5" customHeight="1" thickTop="1" thickBot="1">
      <c r="A19" s="238" t="s">
        <v>32</v>
      </c>
      <c r="B19" s="184" t="s">
        <v>42</v>
      </c>
      <c r="C19" s="28">
        <f t="shared" si="1"/>
        <v>0</v>
      </c>
      <c r="D19" s="151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71">
        <v>0</v>
      </c>
    </row>
    <row r="20" spans="1:19" ht="28.5" customHeight="1" thickTop="1" thickBot="1">
      <c r="A20" s="238" t="s">
        <v>32</v>
      </c>
      <c r="B20" s="185" t="s">
        <v>43</v>
      </c>
      <c r="C20" s="74">
        <f t="shared" si="1"/>
        <v>0</v>
      </c>
      <c r="D20" s="151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71">
        <v>0</v>
      </c>
    </row>
    <row r="21" spans="1:19" ht="28.5" customHeight="1" thickTop="1" thickBot="1">
      <c r="A21" s="267" t="s">
        <v>44</v>
      </c>
      <c r="B21" s="267" t="s">
        <v>32</v>
      </c>
      <c r="C21" s="70">
        <f t="shared" si="1"/>
        <v>36</v>
      </c>
      <c r="D21" s="124">
        <f t="shared" ref="D21:S21" si="2">SUM(D5:D20)</f>
        <v>0</v>
      </c>
      <c r="E21" s="125">
        <f t="shared" si="2"/>
        <v>1</v>
      </c>
      <c r="F21" s="125">
        <f t="shared" si="2"/>
        <v>1</v>
      </c>
      <c r="G21" s="125">
        <f t="shared" si="2"/>
        <v>2</v>
      </c>
      <c r="H21" s="125">
        <f t="shared" si="2"/>
        <v>7</v>
      </c>
      <c r="I21" s="125">
        <f t="shared" si="2"/>
        <v>1</v>
      </c>
      <c r="J21" s="125">
        <f t="shared" si="2"/>
        <v>1</v>
      </c>
      <c r="K21" s="125">
        <f t="shared" si="2"/>
        <v>0</v>
      </c>
      <c r="L21" s="125">
        <f t="shared" si="2"/>
        <v>0</v>
      </c>
      <c r="M21" s="125">
        <f t="shared" si="2"/>
        <v>4</v>
      </c>
      <c r="N21" s="125">
        <f t="shared" si="2"/>
        <v>5</v>
      </c>
      <c r="O21" s="125">
        <f t="shared" si="2"/>
        <v>2</v>
      </c>
      <c r="P21" s="125">
        <f t="shared" si="2"/>
        <v>9</v>
      </c>
      <c r="Q21" s="125">
        <f t="shared" si="2"/>
        <v>1</v>
      </c>
      <c r="R21" s="125">
        <f t="shared" si="2"/>
        <v>0</v>
      </c>
      <c r="S21" s="126">
        <f t="shared" si="2"/>
        <v>2</v>
      </c>
    </row>
    <row r="22" spans="1:19" ht="28.5" customHeight="1" thickBot="1">
      <c r="A22" s="238" t="s">
        <v>12</v>
      </c>
      <c r="B22" s="180" t="s">
        <v>15</v>
      </c>
      <c r="C22" s="8">
        <f t="shared" si="1"/>
        <v>33</v>
      </c>
      <c r="D22" s="13">
        <v>0</v>
      </c>
      <c r="E22" s="16">
        <v>0</v>
      </c>
      <c r="F22" s="16">
        <v>0</v>
      </c>
      <c r="G22" s="16">
        <v>15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6</v>
      </c>
      <c r="P22" s="16">
        <v>0</v>
      </c>
      <c r="Q22" s="16">
        <v>12</v>
      </c>
      <c r="R22" s="16">
        <v>0</v>
      </c>
      <c r="S22" s="33">
        <v>0</v>
      </c>
    </row>
    <row r="23" spans="1:19" ht="28.5" customHeight="1" thickTop="1" thickBot="1">
      <c r="A23" s="238" t="s">
        <v>32</v>
      </c>
      <c r="B23" s="177" t="s">
        <v>45</v>
      </c>
      <c r="C23" s="9">
        <f t="shared" si="1"/>
        <v>0</v>
      </c>
      <c r="D23" s="127">
        <v>0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32">
        <v>0</v>
      </c>
    </row>
    <row r="24" spans="1:19" ht="28.5" customHeight="1" thickTop="1" thickBot="1">
      <c r="A24" s="238" t="s">
        <v>32</v>
      </c>
      <c r="B24" s="177" t="s">
        <v>38</v>
      </c>
      <c r="C24" s="9">
        <f t="shared" si="1"/>
        <v>29</v>
      </c>
      <c r="D24" s="127">
        <v>3</v>
      </c>
      <c r="E24" s="128">
        <v>0</v>
      </c>
      <c r="F24" s="128">
        <v>0</v>
      </c>
      <c r="G24" s="128">
        <v>1</v>
      </c>
      <c r="H24" s="128">
        <v>0</v>
      </c>
      <c r="I24" s="128">
        <v>1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24</v>
      </c>
      <c r="P24" s="128">
        <v>0</v>
      </c>
      <c r="Q24" s="128">
        <v>0</v>
      </c>
      <c r="R24" s="128">
        <v>0</v>
      </c>
      <c r="S24" s="32">
        <v>0</v>
      </c>
    </row>
    <row r="25" spans="1:19" ht="28.5" customHeight="1" thickTop="1" thickBot="1">
      <c r="A25" s="238" t="s">
        <v>32</v>
      </c>
      <c r="B25" s="181" t="s">
        <v>46</v>
      </c>
      <c r="C25" s="10">
        <f t="shared" si="1"/>
        <v>4</v>
      </c>
      <c r="D25" s="127">
        <v>0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1</v>
      </c>
      <c r="P25" s="128">
        <v>0</v>
      </c>
      <c r="Q25" s="128">
        <v>3</v>
      </c>
      <c r="R25" s="128">
        <v>0</v>
      </c>
      <c r="S25" s="32">
        <v>0</v>
      </c>
    </row>
    <row r="26" spans="1:19" ht="28.5" customHeight="1" thickTop="1" thickBot="1">
      <c r="A26" s="257" t="s">
        <v>47</v>
      </c>
      <c r="B26" s="257" t="s">
        <v>32</v>
      </c>
      <c r="C26" s="6">
        <f t="shared" si="1"/>
        <v>66</v>
      </c>
      <c r="D26" s="124">
        <f>SUM(D22:D25)</f>
        <v>3</v>
      </c>
      <c r="E26" s="125">
        <f>SUM(E22:E25)</f>
        <v>0</v>
      </c>
      <c r="F26" s="125">
        <f t="shared" ref="F26:S26" si="3">SUM(F22:F25)</f>
        <v>0</v>
      </c>
      <c r="G26" s="125">
        <f t="shared" si="3"/>
        <v>16</v>
      </c>
      <c r="H26" s="125">
        <f t="shared" si="3"/>
        <v>0</v>
      </c>
      <c r="I26" s="125">
        <f t="shared" si="3"/>
        <v>1</v>
      </c>
      <c r="J26" s="125">
        <f t="shared" si="3"/>
        <v>0</v>
      </c>
      <c r="K26" s="125">
        <f t="shared" si="3"/>
        <v>0</v>
      </c>
      <c r="L26" s="125">
        <f t="shared" si="3"/>
        <v>0</v>
      </c>
      <c r="M26" s="125">
        <f t="shared" si="3"/>
        <v>0</v>
      </c>
      <c r="N26" s="125">
        <f t="shared" si="3"/>
        <v>0</v>
      </c>
      <c r="O26" s="125">
        <f t="shared" si="3"/>
        <v>31</v>
      </c>
      <c r="P26" s="125">
        <f t="shared" si="3"/>
        <v>0</v>
      </c>
      <c r="Q26" s="125">
        <f t="shared" si="3"/>
        <v>15</v>
      </c>
      <c r="R26" s="125">
        <f t="shared" si="3"/>
        <v>0</v>
      </c>
      <c r="S26" s="126">
        <f t="shared" si="3"/>
        <v>0</v>
      </c>
    </row>
    <row r="27" spans="1:19" ht="28.5" customHeight="1" thickBot="1">
      <c r="A27" s="269" t="s">
        <v>63</v>
      </c>
      <c r="B27" s="175" t="s">
        <v>25</v>
      </c>
      <c r="C27" s="78">
        <f t="shared" si="1"/>
        <v>5</v>
      </c>
      <c r="D27" s="13">
        <v>2</v>
      </c>
      <c r="E27" s="16">
        <v>1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2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33">
        <v>0</v>
      </c>
    </row>
    <row r="28" spans="1:19" ht="28.5" customHeight="1" thickBot="1">
      <c r="A28" s="256"/>
      <c r="B28" s="177" t="s">
        <v>48</v>
      </c>
      <c r="C28" s="9">
        <f t="shared" si="1"/>
        <v>13</v>
      </c>
      <c r="D28" s="127">
        <v>12</v>
      </c>
      <c r="E28" s="128">
        <v>1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32">
        <v>0</v>
      </c>
    </row>
    <row r="29" spans="1:19" ht="28.5" customHeight="1" thickBot="1">
      <c r="A29" s="256"/>
      <c r="B29" s="177" t="s">
        <v>34</v>
      </c>
      <c r="C29" s="9">
        <f t="shared" si="1"/>
        <v>4</v>
      </c>
      <c r="D29" s="127">
        <v>2</v>
      </c>
      <c r="E29" s="128">
        <v>1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1</v>
      </c>
      <c r="O29" s="128">
        <v>0</v>
      </c>
      <c r="P29" s="128">
        <v>0</v>
      </c>
      <c r="Q29" s="128">
        <v>0</v>
      </c>
      <c r="R29" s="128">
        <v>0</v>
      </c>
      <c r="S29" s="32">
        <v>0</v>
      </c>
    </row>
    <row r="30" spans="1:19" ht="28.5" customHeight="1" thickBot="1">
      <c r="A30" s="256"/>
      <c r="B30" s="179" t="s">
        <v>49</v>
      </c>
      <c r="C30" s="80">
        <f t="shared" si="1"/>
        <v>2</v>
      </c>
      <c r="D30" s="127">
        <v>2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32">
        <v>0</v>
      </c>
    </row>
    <row r="31" spans="1:19" ht="28.5" customHeight="1" thickTop="1" thickBot="1">
      <c r="A31" s="267" t="s">
        <v>50</v>
      </c>
      <c r="B31" s="267" t="s">
        <v>32</v>
      </c>
      <c r="C31" s="81">
        <f t="shared" si="1"/>
        <v>24</v>
      </c>
      <c r="D31" s="82">
        <f t="shared" ref="D31:S31" si="4">SUM(D27:D30)</f>
        <v>18</v>
      </c>
      <c r="E31" s="15">
        <f t="shared" si="4"/>
        <v>3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2</v>
      </c>
      <c r="M31" s="15">
        <f t="shared" si="4"/>
        <v>0</v>
      </c>
      <c r="N31" s="15">
        <f t="shared" si="4"/>
        <v>1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>
      <c r="A32" s="239" t="s">
        <v>8</v>
      </c>
      <c r="B32" s="198" t="s">
        <v>51</v>
      </c>
      <c r="C32" s="83">
        <f t="shared" si="1"/>
        <v>2</v>
      </c>
      <c r="D32" s="54">
        <v>0</v>
      </c>
      <c r="E32" s="19">
        <v>0</v>
      </c>
      <c r="F32" s="19">
        <v>2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25">
        <v>0</v>
      </c>
    </row>
    <row r="33" spans="1:20" ht="28.5" customHeight="1" thickTop="1" thickBot="1">
      <c r="A33" s="239" t="s">
        <v>32</v>
      </c>
      <c r="B33" s="199" t="s">
        <v>29</v>
      </c>
      <c r="C33" s="84">
        <f t="shared" si="1"/>
        <v>0</v>
      </c>
      <c r="D33" s="34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26">
        <v>0</v>
      </c>
    </row>
    <row r="34" spans="1:20" ht="28.5" customHeight="1" thickTop="1" thickBot="1">
      <c r="A34" s="239" t="s">
        <v>32</v>
      </c>
      <c r="B34" s="200" t="s">
        <v>53</v>
      </c>
      <c r="C34" s="10">
        <f t="shared" si="1"/>
        <v>0</v>
      </c>
      <c r="D34" s="67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46">
        <v>0</v>
      </c>
    </row>
    <row r="35" spans="1:20" ht="28.5" customHeight="1" thickTop="1" thickBot="1">
      <c r="A35" s="257" t="s">
        <v>54</v>
      </c>
      <c r="B35" s="257" t="s">
        <v>32</v>
      </c>
      <c r="C35" s="81">
        <f t="shared" si="1"/>
        <v>2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2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20" ht="28.5" customHeight="1">
      <c r="A36" s="253" t="s">
        <v>18</v>
      </c>
      <c r="B36" s="253" t="s">
        <v>32</v>
      </c>
      <c r="C36" s="76">
        <f>SUM(D36:S36)</f>
        <v>12</v>
      </c>
      <c r="D36" s="161">
        <v>3</v>
      </c>
      <c r="E36" s="21">
        <v>1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1</v>
      </c>
      <c r="L36" s="21">
        <v>5</v>
      </c>
      <c r="M36" s="21">
        <v>0</v>
      </c>
      <c r="N36" s="21">
        <v>0</v>
      </c>
      <c r="O36" s="21">
        <v>0</v>
      </c>
      <c r="P36" s="21">
        <v>2</v>
      </c>
      <c r="Q36" s="21">
        <v>0</v>
      </c>
      <c r="R36" s="21">
        <v>0</v>
      </c>
      <c r="S36" s="61">
        <v>0</v>
      </c>
    </row>
    <row r="37" spans="1:20" ht="28.5" customHeight="1">
      <c r="A37" s="254" t="s">
        <v>55</v>
      </c>
      <c r="B37" s="254" t="s">
        <v>32</v>
      </c>
      <c r="C37" s="83">
        <f t="shared" ref="C37" si="6">SUM(D37:S37)</f>
        <v>2</v>
      </c>
      <c r="D37" s="34">
        <v>1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1</v>
      </c>
      <c r="Q37" s="41">
        <v>0</v>
      </c>
      <c r="R37" s="41">
        <v>0</v>
      </c>
      <c r="S37" s="26">
        <v>0</v>
      </c>
    </row>
    <row r="38" spans="1:20" ht="28.5" customHeight="1">
      <c r="A38" s="240" t="s">
        <v>56</v>
      </c>
      <c r="B38" s="240" t="s">
        <v>32</v>
      </c>
      <c r="C38" s="9">
        <f t="shared" si="1"/>
        <v>3</v>
      </c>
      <c r="D38" s="34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26">
        <v>3</v>
      </c>
      <c r="T38">
        <f>SUM(D38:S38)</f>
        <v>3</v>
      </c>
    </row>
    <row r="39" spans="1:20" ht="28.5" customHeight="1">
      <c r="A39" s="246" t="s">
        <v>52</v>
      </c>
      <c r="B39" s="246" t="s">
        <v>32</v>
      </c>
      <c r="C39" s="9">
        <f t="shared" si="1"/>
        <v>11</v>
      </c>
      <c r="D39" s="34">
        <v>3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1</v>
      </c>
      <c r="M39" s="41">
        <v>0</v>
      </c>
      <c r="N39" s="41">
        <v>0</v>
      </c>
      <c r="O39" s="41">
        <v>0</v>
      </c>
      <c r="P39" s="41">
        <v>3</v>
      </c>
      <c r="Q39" s="41">
        <v>0</v>
      </c>
      <c r="R39" s="41">
        <v>0</v>
      </c>
      <c r="S39" s="26">
        <v>4</v>
      </c>
    </row>
    <row r="40" spans="1:20" ht="28.5" customHeight="1">
      <c r="A40" s="240" t="s">
        <v>58</v>
      </c>
      <c r="B40" s="240" t="s">
        <v>32</v>
      </c>
      <c r="C40" s="9">
        <f t="shared" si="1"/>
        <v>24</v>
      </c>
      <c r="D40" s="34">
        <v>19</v>
      </c>
      <c r="E40" s="41">
        <v>0</v>
      </c>
      <c r="F40" s="41">
        <v>0</v>
      </c>
      <c r="G40" s="41">
        <v>0</v>
      </c>
      <c r="H40" s="41">
        <v>1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4</v>
      </c>
      <c r="Q40" s="41">
        <v>0</v>
      </c>
      <c r="R40" s="41">
        <v>0</v>
      </c>
      <c r="S40" s="26">
        <v>0</v>
      </c>
    </row>
    <row r="41" spans="1:20" ht="28.5" customHeight="1">
      <c r="A41" s="240" t="s">
        <v>11</v>
      </c>
      <c r="B41" s="240" t="s">
        <v>32</v>
      </c>
      <c r="C41" s="9">
        <f t="shared" si="1"/>
        <v>2</v>
      </c>
      <c r="D41" s="34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1</v>
      </c>
      <c r="M41" s="41">
        <v>0</v>
      </c>
      <c r="N41" s="41">
        <v>0</v>
      </c>
      <c r="O41" s="41">
        <v>0</v>
      </c>
      <c r="P41" s="41">
        <v>1</v>
      </c>
      <c r="Q41" s="41">
        <v>0</v>
      </c>
      <c r="R41" s="41">
        <v>0</v>
      </c>
      <c r="S41" s="26">
        <v>0</v>
      </c>
    </row>
    <row r="42" spans="1:20" ht="28.5" customHeight="1">
      <c r="A42" s="240" t="s">
        <v>59</v>
      </c>
      <c r="B42" s="240" t="s">
        <v>32</v>
      </c>
      <c r="C42" s="9">
        <f t="shared" si="1"/>
        <v>30</v>
      </c>
      <c r="D42" s="163">
        <v>14</v>
      </c>
      <c r="E42" s="41">
        <v>0</v>
      </c>
      <c r="F42" s="41">
        <v>3</v>
      </c>
      <c r="G42" s="41">
        <v>2</v>
      </c>
      <c r="H42" s="41">
        <v>2</v>
      </c>
      <c r="I42" s="41">
        <v>4</v>
      </c>
      <c r="J42" s="41">
        <v>5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26">
        <v>0</v>
      </c>
    </row>
    <row r="43" spans="1:20" ht="28.5" customHeight="1">
      <c r="A43" s="240" t="s">
        <v>21</v>
      </c>
      <c r="B43" s="240" t="s">
        <v>32</v>
      </c>
      <c r="C43" s="9">
        <f>SUM(D43:S43)</f>
        <v>6</v>
      </c>
      <c r="D43" s="34">
        <v>0</v>
      </c>
      <c r="E43" s="41">
        <v>1</v>
      </c>
      <c r="F43" s="41">
        <v>0</v>
      </c>
      <c r="G43" s="41">
        <v>0</v>
      </c>
      <c r="H43" s="41">
        <v>1</v>
      </c>
      <c r="I43" s="41">
        <v>1</v>
      </c>
      <c r="J43" s="41">
        <v>3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26">
        <v>0</v>
      </c>
    </row>
    <row r="44" spans="1:20" ht="28.5" customHeight="1">
      <c r="A44" s="240" t="s">
        <v>17</v>
      </c>
      <c r="B44" s="240" t="s">
        <v>32</v>
      </c>
      <c r="C44" s="9">
        <f t="shared" ref="C44" si="7">SUM(D44:S44)</f>
        <v>28</v>
      </c>
      <c r="D44" s="34">
        <v>14</v>
      </c>
      <c r="E44" s="41">
        <v>0</v>
      </c>
      <c r="F44" s="41">
        <v>1</v>
      </c>
      <c r="G44" s="41">
        <v>0</v>
      </c>
      <c r="H44" s="41">
        <v>2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1</v>
      </c>
      <c r="O44" s="41">
        <v>0</v>
      </c>
      <c r="P44" s="41">
        <v>0</v>
      </c>
      <c r="Q44" s="41">
        <v>0</v>
      </c>
      <c r="R44" s="41">
        <v>10</v>
      </c>
      <c r="S44" s="26">
        <v>0</v>
      </c>
    </row>
    <row r="45" spans="1:20" ht="28.5" customHeight="1">
      <c r="A45" s="240" t="s">
        <v>57</v>
      </c>
      <c r="B45" s="240" t="s">
        <v>32</v>
      </c>
      <c r="C45" s="9">
        <f t="shared" si="1"/>
        <v>208</v>
      </c>
      <c r="D45" s="34">
        <v>24</v>
      </c>
      <c r="E45" s="41">
        <v>0</v>
      </c>
      <c r="F45" s="41">
        <v>0</v>
      </c>
      <c r="G45" s="41">
        <v>0</v>
      </c>
      <c r="H45" s="41">
        <v>181</v>
      </c>
      <c r="I45" s="41">
        <v>1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1</v>
      </c>
      <c r="R45" s="41">
        <v>1</v>
      </c>
      <c r="S45" s="26">
        <v>0</v>
      </c>
    </row>
    <row r="46" spans="1:20" ht="28.5" customHeight="1">
      <c r="A46" s="240" t="s">
        <v>61</v>
      </c>
      <c r="B46" s="240" t="s">
        <v>32</v>
      </c>
      <c r="C46" s="9">
        <f t="shared" si="1"/>
        <v>22</v>
      </c>
      <c r="D46" s="34">
        <v>0</v>
      </c>
      <c r="E46" s="41">
        <v>0</v>
      </c>
      <c r="F46" s="41">
        <v>0</v>
      </c>
      <c r="G46" s="41">
        <v>1</v>
      </c>
      <c r="H46" s="41">
        <v>21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26">
        <v>0</v>
      </c>
    </row>
    <row r="47" spans="1:20" ht="28.5" customHeight="1" thickBot="1">
      <c r="A47" s="245" t="s">
        <v>60</v>
      </c>
      <c r="B47" s="245" t="s">
        <v>32</v>
      </c>
      <c r="C47" s="77">
        <f t="shared" si="1"/>
        <v>38</v>
      </c>
      <c r="D47" s="55">
        <v>1</v>
      </c>
      <c r="E47" s="29">
        <v>0</v>
      </c>
      <c r="F47" s="29">
        <v>0</v>
      </c>
      <c r="G47" s="29">
        <v>0</v>
      </c>
      <c r="H47" s="29">
        <v>34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149">
        <v>3</v>
      </c>
      <c r="R47" s="29">
        <v>0</v>
      </c>
      <c r="S47" s="56">
        <v>0</v>
      </c>
    </row>
  </sheetData>
  <mergeCells count="25">
    <mergeCell ref="B1:R1"/>
    <mergeCell ref="Q2:R2"/>
    <mergeCell ref="A3:B3"/>
    <mergeCell ref="A4:B4"/>
    <mergeCell ref="A21:B21"/>
    <mergeCell ref="D2:P2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80" zoomScaleNormal="80" zoomScaleSheetLayoutView="82" workbookViewId="0">
      <pane xSplit="2" ySplit="4" topLeftCell="C29" activePane="bottomRight" state="frozen"/>
      <selection activeCell="B1" sqref="B1:R1"/>
      <selection pane="topRight" activeCell="B1" sqref="B1:R1"/>
      <selection pane="bottomLeft" activeCell="B1" sqref="B1:R1"/>
      <selection pane="bottomRight" activeCell="F37" sqref="F37"/>
    </sheetView>
  </sheetViews>
  <sheetFormatPr defaultRowHeight="13.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>
      <c r="A1" s="171">
        <f ca="1">TODAY()</f>
        <v>44734</v>
      </c>
      <c r="B1" s="247" t="s">
        <v>64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156"/>
    </row>
    <row r="2" spans="1:19" ht="28.5" customHeight="1" thickBot="1">
      <c r="A2" s="158"/>
      <c r="B2" s="47" t="s">
        <v>74</v>
      </c>
      <c r="C2" s="48"/>
      <c r="D2" s="252" t="s">
        <v>65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5" t="s">
        <v>71</v>
      </c>
      <c r="R2" s="255"/>
      <c r="S2" s="154"/>
    </row>
    <row r="3" spans="1:19" ht="28.5" customHeight="1" thickBot="1">
      <c r="A3" s="258" t="s">
        <v>67</v>
      </c>
      <c r="B3" s="259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4" t="s">
        <v>10</v>
      </c>
    </row>
    <row r="4" spans="1:19" ht="28.5" customHeight="1" thickBot="1">
      <c r="A4" s="251" t="s">
        <v>5</v>
      </c>
      <c r="B4" s="251"/>
      <c r="C4" s="6">
        <f>SUM(C21,C26,C31,C35,C36:C47)</f>
        <v>345</v>
      </c>
      <c r="D4" s="12">
        <f>SUM(D21,D26,D31,D35,D36:D47)</f>
        <v>94</v>
      </c>
      <c r="E4" s="12">
        <f t="shared" ref="E4:S4" si="0">SUM(E21,E26,E31,E35,E36:E47)</f>
        <v>6</v>
      </c>
      <c r="F4" s="12">
        <f t="shared" si="0"/>
        <v>2</v>
      </c>
      <c r="G4" s="12">
        <f t="shared" si="0"/>
        <v>10</v>
      </c>
      <c r="H4" s="12">
        <f t="shared" si="0"/>
        <v>142</v>
      </c>
      <c r="I4" s="12">
        <f t="shared" si="0"/>
        <v>3</v>
      </c>
      <c r="J4" s="12">
        <f t="shared" si="0"/>
        <v>5</v>
      </c>
      <c r="K4" s="12">
        <f t="shared" si="0"/>
        <v>2</v>
      </c>
      <c r="L4" s="12">
        <f t="shared" si="0"/>
        <v>11</v>
      </c>
      <c r="M4" s="12">
        <f t="shared" si="0"/>
        <v>3</v>
      </c>
      <c r="N4" s="12">
        <f t="shared" si="0"/>
        <v>12</v>
      </c>
      <c r="O4" s="12">
        <f t="shared" si="0"/>
        <v>21</v>
      </c>
      <c r="P4" s="12">
        <f t="shared" si="0"/>
        <v>18</v>
      </c>
      <c r="Q4" s="12">
        <f t="shared" si="0"/>
        <v>12</v>
      </c>
      <c r="R4" s="12">
        <f t="shared" si="0"/>
        <v>4</v>
      </c>
      <c r="S4" s="12">
        <f t="shared" si="0"/>
        <v>0</v>
      </c>
    </row>
    <row r="5" spans="1:19" ht="28.5" customHeight="1" thickBot="1">
      <c r="A5" s="238" t="s">
        <v>1</v>
      </c>
      <c r="B5" s="183" t="s">
        <v>30</v>
      </c>
      <c r="C5" s="7">
        <f>SUM(D5:S5)</f>
        <v>17</v>
      </c>
      <c r="D5" s="150">
        <v>0</v>
      </c>
      <c r="E5" s="121">
        <v>2</v>
      </c>
      <c r="F5" s="121">
        <v>0</v>
      </c>
      <c r="G5" s="121">
        <v>0</v>
      </c>
      <c r="H5" s="121">
        <v>4</v>
      </c>
      <c r="I5" s="121">
        <v>0</v>
      </c>
      <c r="J5" s="121">
        <v>1</v>
      </c>
      <c r="K5" s="121">
        <v>0</v>
      </c>
      <c r="L5" s="121">
        <v>1</v>
      </c>
      <c r="M5" s="121">
        <v>1</v>
      </c>
      <c r="N5" s="121">
        <v>4</v>
      </c>
      <c r="O5" s="121">
        <v>2</v>
      </c>
      <c r="P5" s="121">
        <v>2</v>
      </c>
      <c r="Q5" s="121">
        <v>0</v>
      </c>
      <c r="R5" s="121">
        <v>0</v>
      </c>
      <c r="S5" s="122">
        <v>0</v>
      </c>
    </row>
    <row r="6" spans="1:19" ht="28.5" customHeight="1" thickTop="1" thickBot="1">
      <c r="A6" s="238"/>
      <c r="B6" s="184" t="s">
        <v>33</v>
      </c>
      <c r="C6" s="28">
        <f t="shared" ref="C6:C47" si="1">SUM(D6:S6)</f>
        <v>1</v>
      </c>
      <c r="D6" s="151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1</v>
      </c>
      <c r="O6" s="49">
        <v>0</v>
      </c>
      <c r="P6" s="49">
        <v>0</v>
      </c>
      <c r="Q6" s="49">
        <v>0</v>
      </c>
      <c r="R6" s="49">
        <v>0</v>
      </c>
      <c r="S6" s="71">
        <v>0</v>
      </c>
    </row>
    <row r="7" spans="1:19" ht="28.5" customHeight="1" thickTop="1" thickBot="1">
      <c r="A7" s="238"/>
      <c r="B7" s="184" t="s">
        <v>31</v>
      </c>
      <c r="C7" s="28">
        <f t="shared" si="1"/>
        <v>1</v>
      </c>
      <c r="D7" s="151">
        <v>0</v>
      </c>
      <c r="E7" s="49">
        <v>0</v>
      </c>
      <c r="F7" s="49">
        <v>0</v>
      </c>
      <c r="G7" s="49">
        <v>0</v>
      </c>
      <c r="H7" s="49">
        <v>1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  <c r="Q7" s="49">
        <v>0</v>
      </c>
      <c r="R7" s="49">
        <v>0</v>
      </c>
      <c r="S7" s="71">
        <v>0</v>
      </c>
    </row>
    <row r="8" spans="1:19" ht="28.5" customHeight="1" thickTop="1" thickBot="1">
      <c r="A8" s="238"/>
      <c r="B8" s="184" t="s">
        <v>35</v>
      </c>
      <c r="C8" s="28">
        <f t="shared" si="1"/>
        <v>0</v>
      </c>
      <c r="D8" s="151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71">
        <v>0</v>
      </c>
    </row>
    <row r="9" spans="1:19" ht="28.5" customHeight="1" thickTop="1" thickBot="1">
      <c r="A9" s="238"/>
      <c r="B9" s="184" t="s">
        <v>36</v>
      </c>
      <c r="C9" s="28">
        <f t="shared" si="1"/>
        <v>1</v>
      </c>
      <c r="D9" s="151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1</v>
      </c>
      <c r="O9" s="49">
        <v>0</v>
      </c>
      <c r="P9" s="49">
        <v>0</v>
      </c>
      <c r="Q9" s="49">
        <v>0</v>
      </c>
      <c r="R9" s="49">
        <v>0</v>
      </c>
      <c r="S9" s="71">
        <v>0</v>
      </c>
    </row>
    <row r="10" spans="1:19" ht="28.5" customHeight="1" thickTop="1" thickBot="1">
      <c r="A10" s="238"/>
      <c r="B10" s="184" t="s">
        <v>26</v>
      </c>
      <c r="C10" s="28">
        <f t="shared" si="1"/>
        <v>1</v>
      </c>
      <c r="D10" s="151">
        <v>0</v>
      </c>
      <c r="E10" s="49">
        <v>0</v>
      </c>
      <c r="F10" s="49">
        <v>0</v>
      </c>
      <c r="G10" s="49">
        <v>0</v>
      </c>
      <c r="H10" s="49">
        <v>1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71">
        <v>0</v>
      </c>
    </row>
    <row r="11" spans="1:19" ht="28.5" customHeight="1" thickTop="1" thickBot="1">
      <c r="A11" s="238"/>
      <c r="B11" s="184" t="s">
        <v>24</v>
      </c>
      <c r="C11" s="28">
        <f t="shared" si="1"/>
        <v>0</v>
      </c>
      <c r="D11" s="151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71">
        <v>0</v>
      </c>
    </row>
    <row r="12" spans="1:19" ht="28.5" customHeight="1" thickTop="1" thickBot="1">
      <c r="A12" s="238"/>
      <c r="B12" s="184" t="s">
        <v>37</v>
      </c>
      <c r="C12" s="28">
        <f t="shared" si="1"/>
        <v>0</v>
      </c>
      <c r="D12" s="151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71">
        <v>0</v>
      </c>
    </row>
    <row r="13" spans="1:19" ht="28.5" customHeight="1" thickTop="1" thickBot="1">
      <c r="A13" s="238"/>
      <c r="B13" s="184" t="s">
        <v>6</v>
      </c>
      <c r="C13" s="28">
        <f t="shared" si="1"/>
        <v>3</v>
      </c>
      <c r="D13" s="151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1</v>
      </c>
      <c r="N13" s="49">
        <v>2</v>
      </c>
      <c r="O13" s="49">
        <v>0</v>
      </c>
      <c r="P13" s="49">
        <v>0</v>
      </c>
      <c r="Q13" s="49">
        <v>0</v>
      </c>
      <c r="R13" s="49">
        <v>0</v>
      </c>
      <c r="S13" s="71">
        <v>0</v>
      </c>
    </row>
    <row r="14" spans="1:19" ht="28.5" customHeight="1" thickTop="1" thickBot="1">
      <c r="A14" s="238"/>
      <c r="B14" s="184" t="s">
        <v>13</v>
      </c>
      <c r="C14" s="28">
        <f t="shared" si="1"/>
        <v>0</v>
      </c>
      <c r="D14" s="151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71">
        <v>0</v>
      </c>
    </row>
    <row r="15" spans="1:19" ht="28.5" customHeight="1" thickTop="1" thickBot="1">
      <c r="A15" s="238"/>
      <c r="B15" s="184" t="s">
        <v>39</v>
      </c>
      <c r="C15" s="28">
        <f t="shared" si="1"/>
        <v>0</v>
      </c>
      <c r="D15" s="151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71">
        <v>0</v>
      </c>
    </row>
    <row r="16" spans="1:19" ht="28.5" customHeight="1" thickTop="1" thickBot="1">
      <c r="A16" s="238"/>
      <c r="B16" s="184" t="s">
        <v>40</v>
      </c>
      <c r="C16" s="28">
        <f t="shared" si="1"/>
        <v>1</v>
      </c>
      <c r="D16" s="151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1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71">
        <v>0</v>
      </c>
    </row>
    <row r="17" spans="1:19" ht="28.5" customHeight="1" thickTop="1" thickBot="1">
      <c r="A17" s="238"/>
      <c r="B17" s="184" t="s">
        <v>41</v>
      </c>
      <c r="C17" s="28">
        <f t="shared" si="1"/>
        <v>2</v>
      </c>
      <c r="D17" s="151">
        <v>0</v>
      </c>
      <c r="E17" s="49">
        <v>0</v>
      </c>
      <c r="F17" s="49">
        <v>1</v>
      </c>
      <c r="G17" s="49">
        <v>0</v>
      </c>
      <c r="H17" s="49">
        <v>1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71">
        <v>0</v>
      </c>
    </row>
    <row r="18" spans="1:19" ht="28.5" customHeight="1" thickTop="1" thickBot="1">
      <c r="A18" s="238"/>
      <c r="B18" s="184" t="s">
        <v>27</v>
      </c>
      <c r="C18" s="28">
        <f t="shared" si="1"/>
        <v>0</v>
      </c>
      <c r="D18" s="151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71">
        <v>0</v>
      </c>
    </row>
    <row r="19" spans="1:19" ht="28.5" customHeight="1" thickTop="1" thickBot="1">
      <c r="A19" s="238"/>
      <c r="B19" s="184" t="s">
        <v>42</v>
      </c>
      <c r="C19" s="28">
        <f t="shared" si="1"/>
        <v>0</v>
      </c>
      <c r="D19" s="151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71">
        <v>0</v>
      </c>
    </row>
    <row r="20" spans="1:19" ht="28.5" customHeight="1" thickTop="1" thickBot="1">
      <c r="A20" s="238"/>
      <c r="B20" s="185" t="s">
        <v>43</v>
      </c>
      <c r="C20" s="74">
        <f t="shared" si="1"/>
        <v>0</v>
      </c>
      <c r="D20" s="151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71">
        <v>0</v>
      </c>
    </row>
    <row r="21" spans="1:19" ht="28.5" customHeight="1" thickTop="1" thickBot="1">
      <c r="A21" s="242" t="s">
        <v>44</v>
      </c>
      <c r="B21" s="242"/>
      <c r="C21" s="70">
        <f t="shared" si="1"/>
        <v>27</v>
      </c>
      <c r="D21" s="124">
        <f t="shared" ref="D21:S21" si="2">SUM(D5:D20)</f>
        <v>0</v>
      </c>
      <c r="E21" s="125">
        <f t="shared" si="2"/>
        <v>2</v>
      </c>
      <c r="F21" s="125">
        <f t="shared" si="2"/>
        <v>1</v>
      </c>
      <c r="G21" s="125">
        <f t="shared" si="2"/>
        <v>0</v>
      </c>
      <c r="H21" s="125">
        <f t="shared" si="2"/>
        <v>7</v>
      </c>
      <c r="I21" s="125">
        <f t="shared" si="2"/>
        <v>0</v>
      </c>
      <c r="J21" s="125">
        <f t="shared" si="2"/>
        <v>1</v>
      </c>
      <c r="K21" s="125">
        <f t="shared" si="2"/>
        <v>0</v>
      </c>
      <c r="L21" s="125">
        <f t="shared" si="2"/>
        <v>1</v>
      </c>
      <c r="M21" s="125">
        <f t="shared" si="2"/>
        <v>3</v>
      </c>
      <c r="N21" s="125">
        <f t="shared" si="2"/>
        <v>8</v>
      </c>
      <c r="O21" s="125">
        <f t="shared" si="2"/>
        <v>2</v>
      </c>
      <c r="P21" s="125">
        <f t="shared" si="2"/>
        <v>2</v>
      </c>
      <c r="Q21" s="125">
        <f t="shared" si="2"/>
        <v>0</v>
      </c>
      <c r="R21" s="125">
        <f t="shared" si="2"/>
        <v>0</v>
      </c>
      <c r="S21" s="126">
        <f t="shared" si="2"/>
        <v>0</v>
      </c>
    </row>
    <row r="22" spans="1:19" ht="28.5" customHeight="1" thickBot="1">
      <c r="A22" s="238" t="s">
        <v>12</v>
      </c>
      <c r="B22" s="180" t="s">
        <v>15</v>
      </c>
      <c r="C22" s="8">
        <f t="shared" si="1"/>
        <v>18</v>
      </c>
      <c r="D22" s="13">
        <v>1</v>
      </c>
      <c r="E22" s="16">
        <v>0</v>
      </c>
      <c r="F22" s="16">
        <v>0</v>
      </c>
      <c r="G22" s="16">
        <v>8</v>
      </c>
      <c r="H22" s="16">
        <v>0</v>
      </c>
      <c r="I22" s="16">
        <v>1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4</v>
      </c>
      <c r="P22" s="16">
        <v>0</v>
      </c>
      <c r="Q22" s="16">
        <v>4</v>
      </c>
      <c r="R22" s="16">
        <v>0</v>
      </c>
      <c r="S22" s="33">
        <v>0</v>
      </c>
    </row>
    <row r="23" spans="1:19" ht="28.5" customHeight="1" thickTop="1" thickBot="1">
      <c r="A23" s="238"/>
      <c r="B23" s="177" t="s">
        <v>45</v>
      </c>
      <c r="C23" s="9">
        <f t="shared" si="1"/>
        <v>0</v>
      </c>
      <c r="D23" s="127">
        <v>0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32">
        <v>0</v>
      </c>
    </row>
    <row r="24" spans="1:19" ht="28.5" customHeight="1" thickTop="1" thickBot="1">
      <c r="A24" s="238"/>
      <c r="B24" s="177" t="s">
        <v>38</v>
      </c>
      <c r="C24" s="9">
        <f t="shared" si="1"/>
        <v>22</v>
      </c>
      <c r="D24" s="127">
        <v>6</v>
      </c>
      <c r="E24" s="128">
        <v>0</v>
      </c>
      <c r="F24" s="128">
        <v>0</v>
      </c>
      <c r="G24" s="128">
        <v>1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14</v>
      </c>
      <c r="P24" s="128">
        <v>0</v>
      </c>
      <c r="Q24" s="128">
        <v>1</v>
      </c>
      <c r="R24" s="128">
        <v>0</v>
      </c>
      <c r="S24" s="32">
        <v>0</v>
      </c>
    </row>
    <row r="25" spans="1:19" ht="28.5" customHeight="1" thickTop="1" thickBot="1">
      <c r="A25" s="238"/>
      <c r="B25" s="181" t="s">
        <v>46</v>
      </c>
      <c r="C25" s="10">
        <f t="shared" si="1"/>
        <v>5</v>
      </c>
      <c r="D25" s="127">
        <v>0</v>
      </c>
      <c r="E25" s="128">
        <v>0</v>
      </c>
      <c r="F25" s="128">
        <v>0</v>
      </c>
      <c r="G25" s="128">
        <v>1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1</v>
      </c>
      <c r="P25" s="128">
        <v>0</v>
      </c>
      <c r="Q25" s="128">
        <v>3</v>
      </c>
      <c r="R25" s="128">
        <v>0</v>
      </c>
      <c r="S25" s="32">
        <v>0</v>
      </c>
    </row>
    <row r="26" spans="1:19" ht="28.5" customHeight="1" thickTop="1" thickBot="1">
      <c r="A26" s="257" t="s">
        <v>47</v>
      </c>
      <c r="B26" s="257"/>
      <c r="C26" s="6">
        <f t="shared" si="1"/>
        <v>45</v>
      </c>
      <c r="D26" s="124">
        <f>SUM(D22:D25)</f>
        <v>7</v>
      </c>
      <c r="E26" s="125">
        <f>SUM(E22:E25)</f>
        <v>0</v>
      </c>
      <c r="F26" s="125">
        <f t="shared" ref="F26:S26" si="3">SUM(F22:F25)</f>
        <v>0</v>
      </c>
      <c r="G26" s="125">
        <f t="shared" si="3"/>
        <v>10</v>
      </c>
      <c r="H26" s="125">
        <f t="shared" si="3"/>
        <v>0</v>
      </c>
      <c r="I26" s="125">
        <f t="shared" si="3"/>
        <v>1</v>
      </c>
      <c r="J26" s="125">
        <f t="shared" si="3"/>
        <v>0</v>
      </c>
      <c r="K26" s="125">
        <f t="shared" si="3"/>
        <v>0</v>
      </c>
      <c r="L26" s="125">
        <f t="shared" si="3"/>
        <v>0</v>
      </c>
      <c r="M26" s="125">
        <f t="shared" si="3"/>
        <v>0</v>
      </c>
      <c r="N26" s="125">
        <f t="shared" si="3"/>
        <v>0</v>
      </c>
      <c r="O26" s="125">
        <f t="shared" si="3"/>
        <v>19</v>
      </c>
      <c r="P26" s="125">
        <f t="shared" si="3"/>
        <v>0</v>
      </c>
      <c r="Q26" s="125">
        <f t="shared" si="3"/>
        <v>8</v>
      </c>
      <c r="R26" s="125">
        <f t="shared" si="3"/>
        <v>0</v>
      </c>
      <c r="S26" s="126">
        <f t="shared" si="3"/>
        <v>0</v>
      </c>
    </row>
    <row r="27" spans="1:19" ht="28.5" customHeight="1">
      <c r="A27" s="188" t="s">
        <v>23</v>
      </c>
      <c r="B27" s="175" t="s">
        <v>25</v>
      </c>
      <c r="C27" s="78">
        <f t="shared" si="1"/>
        <v>3</v>
      </c>
      <c r="D27" s="13">
        <v>2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1</v>
      </c>
      <c r="O27" s="16">
        <v>0</v>
      </c>
      <c r="P27" s="16">
        <v>0</v>
      </c>
      <c r="Q27" s="16">
        <v>0</v>
      </c>
      <c r="R27" s="16">
        <v>0</v>
      </c>
      <c r="S27" s="33">
        <v>0</v>
      </c>
    </row>
    <row r="28" spans="1:19" ht="28.5" customHeight="1">
      <c r="A28" s="182"/>
      <c r="B28" s="177" t="s">
        <v>48</v>
      </c>
      <c r="C28" s="9">
        <f t="shared" si="1"/>
        <v>0</v>
      </c>
      <c r="D28" s="127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32">
        <v>0</v>
      </c>
    </row>
    <row r="29" spans="1:19" ht="28.5" customHeight="1">
      <c r="A29" s="182"/>
      <c r="B29" s="177" t="s">
        <v>34</v>
      </c>
      <c r="C29" s="9">
        <f t="shared" si="1"/>
        <v>4</v>
      </c>
      <c r="D29" s="127">
        <v>3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1</v>
      </c>
      <c r="O29" s="128">
        <v>0</v>
      </c>
      <c r="P29" s="128">
        <v>0</v>
      </c>
      <c r="Q29" s="128">
        <v>0</v>
      </c>
      <c r="R29" s="128">
        <v>0</v>
      </c>
      <c r="S29" s="32">
        <v>0</v>
      </c>
    </row>
    <row r="30" spans="1:19" ht="28.5" customHeight="1" thickBot="1">
      <c r="A30" s="178"/>
      <c r="B30" s="179" t="s">
        <v>49</v>
      </c>
      <c r="C30" s="80">
        <f t="shared" si="1"/>
        <v>1</v>
      </c>
      <c r="D30" s="127">
        <v>1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32">
        <v>0</v>
      </c>
    </row>
    <row r="31" spans="1:19" ht="28.5" customHeight="1" thickTop="1" thickBot="1">
      <c r="A31" s="267" t="s">
        <v>50</v>
      </c>
      <c r="B31" s="267"/>
      <c r="C31" s="81">
        <f t="shared" si="1"/>
        <v>8</v>
      </c>
      <c r="D31" s="82">
        <f t="shared" ref="D31:S31" si="4">SUM(D27:D30)</f>
        <v>6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0</v>
      </c>
      <c r="N31" s="15">
        <f t="shared" si="4"/>
        <v>2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>
      <c r="A32" s="270" t="s">
        <v>8</v>
      </c>
      <c r="B32" s="235" t="s">
        <v>51</v>
      </c>
      <c r="C32" s="78">
        <f t="shared" si="1"/>
        <v>0</v>
      </c>
      <c r="D32" s="75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65">
        <v>0</v>
      </c>
    </row>
    <row r="33" spans="1:20" ht="28.5" customHeight="1" thickTop="1" thickBot="1">
      <c r="A33" s="239"/>
      <c r="B33" s="199" t="s">
        <v>29</v>
      </c>
      <c r="C33" s="84">
        <f t="shared" si="1"/>
        <v>0</v>
      </c>
      <c r="D33" s="85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66">
        <v>0</v>
      </c>
    </row>
    <row r="34" spans="1:20" ht="28.5" customHeight="1" thickTop="1" thickBot="1">
      <c r="A34" s="239"/>
      <c r="B34" s="200" t="s">
        <v>53</v>
      </c>
      <c r="C34" s="10">
        <f t="shared" si="1"/>
        <v>0</v>
      </c>
      <c r="D34" s="85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66">
        <v>0</v>
      </c>
    </row>
    <row r="35" spans="1:20" ht="28.5" customHeight="1" thickTop="1" thickBot="1">
      <c r="A35" s="257" t="s">
        <v>54</v>
      </c>
      <c r="B35" s="257"/>
      <c r="C35" s="81">
        <f t="shared" si="1"/>
        <v>0</v>
      </c>
      <c r="D35" s="82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20" ht="28.5" customHeight="1">
      <c r="A36" s="253" t="s">
        <v>18</v>
      </c>
      <c r="B36" s="253"/>
      <c r="C36" s="76">
        <f>SUM(D36:S36)</f>
        <v>18</v>
      </c>
      <c r="D36" s="161">
        <v>0</v>
      </c>
      <c r="E36" s="21">
        <v>4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9</v>
      </c>
      <c r="M36" s="21">
        <v>0</v>
      </c>
      <c r="N36" s="21">
        <v>1</v>
      </c>
      <c r="O36" s="21">
        <v>0</v>
      </c>
      <c r="P36" s="21">
        <v>4</v>
      </c>
      <c r="Q36" s="21">
        <v>0</v>
      </c>
      <c r="R36" s="21">
        <v>0</v>
      </c>
      <c r="S36" s="61">
        <v>0</v>
      </c>
    </row>
    <row r="37" spans="1:20" ht="28.5" customHeight="1">
      <c r="A37" s="254" t="s">
        <v>55</v>
      </c>
      <c r="B37" s="254"/>
      <c r="C37" s="83">
        <f t="shared" si="1"/>
        <v>0</v>
      </c>
      <c r="D37" s="34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26">
        <v>0</v>
      </c>
    </row>
    <row r="38" spans="1:20" ht="28.5" customHeight="1">
      <c r="A38" s="240" t="s">
        <v>56</v>
      </c>
      <c r="B38" s="240"/>
      <c r="C38" s="9">
        <f t="shared" si="1"/>
        <v>1</v>
      </c>
      <c r="D38" s="34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1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26">
        <v>0</v>
      </c>
      <c r="T38">
        <f>SUM(D38:S38)</f>
        <v>1</v>
      </c>
    </row>
    <row r="39" spans="1:20" ht="28.5" customHeight="1">
      <c r="A39" s="240" t="s">
        <v>52</v>
      </c>
      <c r="B39" s="240"/>
      <c r="C39" s="9">
        <f t="shared" si="1"/>
        <v>10</v>
      </c>
      <c r="D39" s="34">
        <v>3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1</v>
      </c>
      <c r="O39" s="41">
        <v>0</v>
      </c>
      <c r="P39" s="41">
        <v>6</v>
      </c>
      <c r="Q39" s="41">
        <v>0</v>
      </c>
      <c r="R39" s="41">
        <v>0</v>
      </c>
      <c r="S39" s="26">
        <v>0</v>
      </c>
    </row>
    <row r="40" spans="1:20" ht="28.5" customHeight="1">
      <c r="A40" s="240" t="s">
        <v>58</v>
      </c>
      <c r="B40" s="240"/>
      <c r="C40" s="9">
        <f t="shared" si="1"/>
        <v>20</v>
      </c>
      <c r="D40" s="34">
        <v>13</v>
      </c>
      <c r="E40" s="41">
        <v>0</v>
      </c>
      <c r="F40" s="41">
        <v>0</v>
      </c>
      <c r="G40" s="41">
        <v>0</v>
      </c>
      <c r="H40" s="41">
        <v>2</v>
      </c>
      <c r="I40" s="41">
        <v>0</v>
      </c>
      <c r="J40" s="41">
        <v>0</v>
      </c>
      <c r="K40" s="41">
        <v>0</v>
      </c>
      <c r="L40" s="41">
        <v>1</v>
      </c>
      <c r="M40" s="41">
        <v>0</v>
      </c>
      <c r="N40" s="41">
        <v>0</v>
      </c>
      <c r="O40" s="41">
        <v>0</v>
      </c>
      <c r="P40" s="41">
        <v>4</v>
      </c>
      <c r="Q40" s="41">
        <v>0</v>
      </c>
      <c r="R40" s="41">
        <v>0</v>
      </c>
      <c r="S40" s="26">
        <v>0</v>
      </c>
    </row>
    <row r="41" spans="1:20" ht="28.5" customHeight="1">
      <c r="A41" s="240" t="s">
        <v>11</v>
      </c>
      <c r="B41" s="240"/>
      <c r="C41" s="9">
        <f>SUM(D41:S41)</f>
        <v>2</v>
      </c>
      <c r="D41" s="34">
        <v>1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1</v>
      </c>
      <c r="Q41" s="41">
        <v>0</v>
      </c>
      <c r="R41" s="41">
        <v>0</v>
      </c>
      <c r="S41" s="26">
        <v>0</v>
      </c>
    </row>
    <row r="42" spans="1:20" ht="28.5" customHeight="1">
      <c r="A42" s="240" t="s">
        <v>59</v>
      </c>
      <c r="B42" s="240"/>
      <c r="C42" s="9">
        <f t="shared" ref="C42" si="6">SUM(D42:S42)</f>
        <v>33</v>
      </c>
      <c r="D42" s="163">
        <v>29</v>
      </c>
      <c r="E42" s="41">
        <v>0</v>
      </c>
      <c r="F42" s="41">
        <v>1</v>
      </c>
      <c r="G42" s="41">
        <v>0</v>
      </c>
      <c r="H42" s="41">
        <v>0</v>
      </c>
      <c r="I42" s="41">
        <v>1</v>
      </c>
      <c r="J42" s="41">
        <v>1</v>
      </c>
      <c r="K42" s="41">
        <v>1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26">
        <v>0</v>
      </c>
    </row>
    <row r="43" spans="1:20" ht="28.5" customHeight="1" thickBot="1">
      <c r="A43" s="240" t="s">
        <v>21</v>
      </c>
      <c r="B43" s="240"/>
      <c r="C43" s="9">
        <f t="shared" si="1"/>
        <v>4</v>
      </c>
      <c r="D43" s="34">
        <v>1</v>
      </c>
      <c r="E43" s="41">
        <v>0</v>
      </c>
      <c r="F43" s="41">
        <v>0</v>
      </c>
      <c r="G43" s="41">
        <v>0</v>
      </c>
      <c r="H43" s="41">
        <v>0</v>
      </c>
      <c r="I43" s="41">
        <v>1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2</v>
      </c>
      <c r="S43" s="26">
        <v>0</v>
      </c>
    </row>
    <row r="44" spans="1:20" ht="28.5" customHeight="1">
      <c r="A44" s="246" t="s">
        <v>17</v>
      </c>
      <c r="B44" s="246"/>
      <c r="C44" s="78">
        <f>SUM(D44:S44)</f>
        <v>17</v>
      </c>
      <c r="D44" s="34">
        <v>12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3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2</v>
      </c>
      <c r="S44" s="26">
        <v>0</v>
      </c>
    </row>
    <row r="45" spans="1:20" ht="28.5" customHeight="1">
      <c r="A45" s="240" t="s">
        <v>57</v>
      </c>
      <c r="B45" s="240"/>
      <c r="C45" s="9">
        <f t="shared" si="1"/>
        <v>131</v>
      </c>
      <c r="D45" s="34">
        <v>21</v>
      </c>
      <c r="E45" s="41">
        <v>0</v>
      </c>
      <c r="F45" s="41">
        <v>0</v>
      </c>
      <c r="G45" s="41">
        <v>0</v>
      </c>
      <c r="H45" s="41">
        <v>105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1</v>
      </c>
      <c r="Q45" s="41">
        <v>4</v>
      </c>
      <c r="R45" s="41">
        <v>0</v>
      </c>
      <c r="S45" s="26">
        <v>0</v>
      </c>
    </row>
    <row r="46" spans="1:20" ht="28.5" customHeight="1">
      <c r="A46" s="240" t="s">
        <v>61</v>
      </c>
      <c r="B46" s="240"/>
      <c r="C46" s="9">
        <f t="shared" si="1"/>
        <v>14</v>
      </c>
      <c r="D46" s="34">
        <v>1</v>
      </c>
      <c r="E46" s="41">
        <v>0</v>
      </c>
      <c r="F46" s="41">
        <v>0</v>
      </c>
      <c r="G46" s="41">
        <v>0</v>
      </c>
      <c r="H46" s="41">
        <v>13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26">
        <v>0</v>
      </c>
    </row>
    <row r="47" spans="1:20" ht="28.5" customHeight="1" thickBot="1">
      <c r="A47" s="245" t="s">
        <v>60</v>
      </c>
      <c r="B47" s="245"/>
      <c r="C47" s="77">
        <f t="shared" si="1"/>
        <v>15</v>
      </c>
      <c r="D47" s="55">
        <v>0</v>
      </c>
      <c r="E47" s="29">
        <v>0</v>
      </c>
      <c r="F47" s="29">
        <v>0</v>
      </c>
      <c r="G47" s="29">
        <v>0</v>
      </c>
      <c r="H47" s="29">
        <v>15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56">
        <v>0</v>
      </c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78" zoomScaleNormal="78" zoomScaleSheetLayoutView="89" workbookViewId="0">
      <pane xSplit="2" ySplit="4" topLeftCell="C41" activePane="bottomRight" state="frozen"/>
      <selection activeCell="B1" sqref="B1:R1"/>
      <selection pane="topRight" activeCell="B1" sqref="B1:R1"/>
      <selection pane="bottomLeft" activeCell="B1" sqref="B1:R1"/>
      <selection pane="bottomRight" activeCell="A26" sqref="A26:B26"/>
    </sheetView>
  </sheetViews>
  <sheetFormatPr defaultRowHeight="13.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>
      <c r="A1" s="170">
        <f ca="1">TODAY()</f>
        <v>44734</v>
      </c>
      <c r="B1" s="247" t="s">
        <v>64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155"/>
    </row>
    <row r="2" spans="1:19" ht="28.5" customHeight="1" thickBot="1">
      <c r="A2" s="157"/>
      <c r="B2" s="3" t="s">
        <v>75</v>
      </c>
      <c r="C2" s="4"/>
      <c r="D2" s="252" t="s">
        <v>65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71" t="s">
        <v>71</v>
      </c>
      <c r="R2" s="271"/>
      <c r="S2" s="153"/>
    </row>
    <row r="3" spans="1:19" ht="28.5" customHeight="1" thickBot="1">
      <c r="A3" s="258" t="s">
        <v>67</v>
      </c>
      <c r="B3" s="259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2" t="s">
        <v>10</v>
      </c>
    </row>
    <row r="4" spans="1:19" ht="28.5" customHeight="1" thickBot="1">
      <c r="A4" s="251" t="s">
        <v>5</v>
      </c>
      <c r="B4" s="251"/>
      <c r="C4" s="6">
        <f>SUM(C21,C26,C31,C35,C36:C47)</f>
        <v>707</v>
      </c>
      <c r="D4" s="12">
        <f>SUM(D21,D26,D31,D35,D36:D47)</f>
        <v>120</v>
      </c>
      <c r="E4" s="12">
        <f t="shared" ref="E4:S4" si="0">SUM(E21,E26,E31,E35,E36:E47)</f>
        <v>11</v>
      </c>
      <c r="F4" s="12">
        <f t="shared" si="0"/>
        <v>1</v>
      </c>
      <c r="G4" s="12">
        <f t="shared" si="0"/>
        <v>52</v>
      </c>
      <c r="H4" s="12">
        <f t="shared" si="0"/>
        <v>102</v>
      </c>
      <c r="I4" s="12">
        <f t="shared" si="0"/>
        <v>9</v>
      </c>
      <c r="J4" s="12">
        <f t="shared" si="0"/>
        <v>12</v>
      </c>
      <c r="K4" s="12">
        <f t="shared" si="0"/>
        <v>2</v>
      </c>
      <c r="L4" s="12">
        <f t="shared" si="0"/>
        <v>7</v>
      </c>
      <c r="M4" s="12">
        <f t="shared" si="0"/>
        <v>6</v>
      </c>
      <c r="N4" s="12">
        <f t="shared" si="0"/>
        <v>7</v>
      </c>
      <c r="O4" s="12">
        <f t="shared" si="0"/>
        <v>255</v>
      </c>
      <c r="P4" s="12">
        <f t="shared" si="0"/>
        <v>25</v>
      </c>
      <c r="Q4" s="12">
        <f t="shared" si="0"/>
        <v>86</v>
      </c>
      <c r="R4" s="12">
        <f t="shared" si="0"/>
        <v>3</v>
      </c>
      <c r="S4" s="12">
        <f t="shared" si="0"/>
        <v>9</v>
      </c>
    </row>
    <row r="5" spans="1:19" ht="28.5" customHeight="1" thickBot="1">
      <c r="A5" s="238" t="s">
        <v>1</v>
      </c>
      <c r="B5" s="183" t="s">
        <v>30</v>
      </c>
      <c r="C5" s="7">
        <f>SUM(D5:S5)</f>
        <v>18</v>
      </c>
      <c r="D5" s="150">
        <v>0</v>
      </c>
      <c r="E5" s="121">
        <v>1</v>
      </c>
      <c r="F5" s="121">
        <v>0</v>
      </c>
      <c r="G5" s="121">
        <v>0</v>
      </c>
      <c r="H5" s="121">
        <v>3</v>
      </c>
      <c r="I5" s="121">
        <v>0</v>
      </c>
      <c r="J5" s="121">
        <v>0</v>
      </c>
      <c r="K5" s="121">
        <v>0</v>
      </c>
      <c r="L5" s="121">
        <v>2</v>
      </c>
      <c r="M5" s="121">
        <v>1</v>
      </c>
      <c r="N5" s="121">
        <v>1</v>
      </c>
      <c r="O5" s="121">
        <v>2</v>
      </c>
      <c r="P5" s="121">
        <v>6</v>
      </c>
      <c r="Q5" s="121">
        <v>2</v>
      </c>
      <c r="R5" s="121">
        <v>0</v>
      </c>
      <c r="S5" s="122">
        <v>0</v>
      </c>
    </row>
    <row r="6" spans="1:19" ht="28.5" customHeight="1" thickTop="1" thickBot="1">
      <c r="A6" s="238"/>
      <c r="B6" s="184" t="s">
        <v>33</v>
      </c>
      <c r="C6" s="28">
        <f t="shared" ref="C6:C21" si="1">SUM(D6:S6)</f>
        <v>3</v>
      </c>
      <c r="D6" s="151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1</v>
      </c>
      <c r="L6" s="49">
        <v>0</v>
      </c>
      <c r="M6" s="49">
        <v>0</v>
      </c>
      <c r="N6" s="49">
        <v>2</v>
      </c>
      <c r="O6" s="49">
        <v>0</v>
      </c>
      <c r="P6" s="49">
        <v>0</v>
      </c>
      <c r="Q6" s="49">
        <v>0</v>
      </c>
      <c r="R6" s="49">
        <v>0</v>
      </c>
      <c r="S6" s="71">
        <v>0</v>
      </c>
    </row>
    <row r="7" spans="1:19" ht="28.5" customHeight="1" thickTop="1" thickBot="1">
      <c r="A7" s="238"/>
      <c r="B7" s="184" t="s">
        <v>31</v>
      </c>
      <c r="C7" s="28">
        <f t="shared" si="1"/>
        <v>1</v>
      </c>
      <c r="D7" s="151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1</v>
      </c>
      <c r="O7" s="49">
        <v>0</v>
      </c>
      <c r="P7" s="49">
        <v>0</v>
      </c>
      <c r="Q7" s="49">
        <v>0</v>
      </c>
      <c r="R7" s="49">
        <v>0</v>
      </c>
      <c r="S7" s="71">
        <v>0</v>
      </c>
    </row>
    <row r="8" spans="1:19" ht="28.5" customHeight="1" thickTop="1" thickBot="1">
      <c r="A8" s="238"/>
      <c r="B8" s="184" t="s">
        <v>35</v>
      </c>
      <c r="C8" s="28">
        <f t="shared" si="1"/>
        <v>2</v>
      </c>
      <c r="D8" s="151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1</v>
      </c>
      <c r="M8" s="49">
        <v>1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71">
        <v>0</v>
      </c>
    </row>
    <row r="9" spans="1:19" ht="28.5" customHeight="1" thickTop="1" thickBot="1">
      <c r="A9" s="238"/>
      <c r="B9" s="184" t="s">
        <v>36</v>
      </c>
      <c r="C9" s="28">
        <f t="shared" si="1"/>
        <v>0</v>
      </c>
      <c r="D9" s="151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71">
        <v>0</v>
      </c>
    </row>
    <row r="10" spans="1:19" ht="28.5" customHeight="1" thickTop="1" thickBot="1">
      <c r="A10" s="238"/>
      <c r="B10" s="184" t="s">
        <v>26</v>
      </c>
      <c r="C10" s="28">
        <f t="shared" si="1"/>
        <v>0</v>
      </c>
      <c r="D10" s="151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71">
        <v>0</v>
      </c>
    </row>
    <row r="11" spans="1:19" ht="28.5" customHeight="1" thickTop="1" thickBot="1">
      <c r="A11" s="238"/>
      <c r="B11" s="184" t="s">
        <v>24</v>
      </c>
      <c r="C11" s="28">
        <f t="shared" si="1"/>
        <v>0</v>
      </c>
      <c r="D11" s="151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71">
        <v>0</v>
      </c>
    </row>
    <row r="12" spans="1:19" ht="28.5" customHeight="1" thickTop="1" thickBot="1">
      <c r="A12" s="238"/>
      <c r="B12" s="184" t="s">
        <v>37</v>
      </c>
      <c r="C12" s="28">
        <f t="shared" si="1"/>
        <v>0</v>
      </c>
      <c r="D12" s="151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71">
        <v>0</v>
      </c>
    </row>
    <row r="13" spans="1:19" ht="28.5" customHeight="1" thickTop="1" thickBot="1">
      <c r="A13" s="238"/>
      <c r="B13" s="184" t="s">
        <v>6</v>
      </c>
      <c r="C13" s="28">
        <f t="shared" si="1"/>
        <v>0</v>
      </c>
      <c r="D13" s="151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71">
        <v>0</v>
      </c>
    </row>
    <row r="14" spans="1:19" ht="28.5" customHeight="1" thickTop="1" thickBot="1">
      <c r="A14" s="238"/>
      <c r="B14" s="184" t="s">
        <v>13</v>
      </c>
      <c r="C14" s="28">
        <f t="shared" si="1"/>
        <v>0</v>
      </c>
      <c r="D14" s="151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71">
        <v>0</v>
      </c>
    </row>
    <row r="15" spans="1:19" ht="28.5" customHeight="1" thickTop="1" thickBot="1">
      <c r="A15" s="238"/>
      <c r="B15" s="184" t="s">
        <v>39</v>
      </c>
      <c r="C15" s="28">
        <f t="shared" si="1"/>
        <v>1</v>
      </c>
      <c r="D15" s="151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1</v>
      </c>
      <c r="P15" s="49">
        <v>0</v>
      </c>
      <c r="Q15" s="49">
        <v>0</v>
      </c>
      <c r="R15" s="49">
        <v>0</v>
      </c>
      <c r="S15" s="71">
        <v>0</v>
      </c>
    </row>
    <row r="16" spans="1:19" ht="28.5" customHeight="1" thickTop="1" thickBot="1">
      <c r="A16" s="238"/>
      <c r="B16" s="184" t="s">
        <v>40</v>
      </c>
      <c r="C16" s="28">
        <f t="shared" si="1"/>
        <v>4</v>
      </c>
      <c r="D16" s="151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3</v>
      </c>
      <c r="N16" s="49">
        <v>0</v>
      </c>
      <c r="O16" s="49">
        <v>0</v>
      </c>
      <c r="P16" s="49">
        <v>1</v>
      </c>
      <c r="Q16" s="49">
        <v>0</v>
      </c>
      <c r="R16" s="49">
        <v>0</v>
      </c>
      <c r="S16" s="71">
        <v>0</v>
      </c>
    </row>
    <row r="17" spans="1:19" ht="28.5" customHeight="1" thickTop="1" thickBot="1">
      <c r="A17" s="238"/>
      <c r="B17" s="184" t="s">
        <v>41</v>
      </c>
      <c r="C17" s="28">
        <f t="shared" si="1"/>
        <v>2</v>
      </c>
      <c r="D17" s="151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2</v>
      </c>
      <c r="S17" s="71">
        <v>0</v>
      </c>
    </row>
    <row r="18" spans="1:19" ht="28.5" customHeight="1" thickTop="1" thickBot="1">
      <c r="A18" s="238"/>
      <c r="B18" s="184" t="s">
        <v>27</v>
      </c>
      <c r="C18" s="28">
        <f t="shared" si="1"/>
        <v>0</v>
      </c>
      <c r="D18" s="151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71">
        <v>0</v>
      </c>
    </row>
    <row r="19" spans="1:19" ht="28.5" customHeight="1" thickTop="1" thickBot="1">
      <c r="A19" s="238"/>
      <c r="B19" s="184" t="s">
        <v>42</v>
      </c>
      <c r="C19" s="28">
        <f t="shared" si="1"/>
        <v>0</v>
      </c>
      <c r="D19" s="151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71">
        <v>0</v>
      </c>
    </row>
    <row r="20" spans="1:19" ht="28.5" customHeight="1" thickTop="1" thickBot="1">
      <c r="A20" s="238"/>
      <c r="B20" s="185" t="s">
        <v>43</v>
      </c>
      <c r="C20" s="87">
        <f t="shared" si="1"/>
        <v>0</v>
      </c>
      <c r="D20" s="151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71">
        <v>0</v>
      </c>
    </row>
    <row r="21" spans="1:19" ht="28.5" customHeight="1" thickTop="1" thickBot="1">
      <c r="A21" s="267" t="s">
        <v>44</v>
      </c>
      <c r="B21" s="267"/>
      <c r="C21" s="6">
        <f t="shared" si="1"/>
        <v>31</v>
      </c>
      <c r="D21" s="124">
        <f t="shared" ref="D21:S21" si="2">SUM(D5:D20)</f>
        <v>0</v>
      </c>
      <c r="E21" s="125">
        <f t="shared" si="2"/>
        <v>1</v>
      </c>
      <c r="F21" s="125">
        <f t="shared" si="2"/>
        <v>0</v>
      </c>
      <c r="G21" s="125">
        <f t="shared" si="2"/>
        <v>0</v>
      </c>
      <c r="H21" s="125">
        <f t="shared" si="2"/>
        <v>3</v>
      </c>
      <c r="I21" s="125">
        <f t="shared" si="2"/>
        <v>0</v>
      </c>
      <c r="J21" s="125">
        <f t="shared" si="2"/>
        <v>0</v>
      </c>
      <c r="K21" s="125">
        <f t="shared" si="2"/>
        <v>1</v>
      </c>
      <c r="L21" s="125">
        <f t="shared" si="2"/>
        <v>3</v>
      </c>
      <c r="M21" s="125">
        <f t="shared" si="2"/>
        <v>5</v>
      </c>
      <c r="N21" s="125">
        <f t="shared" si="2"/>
        <v>4</v>
      </c>
      <c r="O21" s="125">
        <f t="shared" si="2"/>
        <v>3</v>
      </c>
      <c r="P21" s="125">
        <f t="shared" si="2"/>
        <v>7</v>
      </c>
      <c r="Q21" s="125">
        <f t="shared" si="2"/>
        <v>2</v>
      </c>
      <c r="R21" s="125">
        <f t="shared" si="2"/>
        <v>2</v>
      </c>
      <c r="S21" s="126">
        <f t="shared" si="2"/>
        <v>0</v>
      </c>
    </row>
    <row r="22" spans="1:19" ht="28.5" customHeight="1" thickBot="1">
      <c r="A22" s="238" t="s">
        <v>12</v>
      </c>
      <c r="B22" s="180" t="s">
        <v>15</v>
      </c>
      <c r="C22" s="8">
        <f t="shared" ref="C22:C47" si="3">SUM(D22:S22)</f>
        <v>12</v>
      </c>
      <c r="D22" s="13">
        <v>2</v>
      </c>
      <c r="E22" s="16">
        <v>0</v>
      </c>
      <c r="F22" s="16">
        <v>0</v>
      </c>
      <c r="G22" s="16">
        <v>2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4</v>
      </c>
      <c r="P22" s="16">
        <v>0</v>
      </c>
      <c r="Q22" s="16">
        <v>4</v>
      </c>
      <c r="R22" s="16">
        <v>0</v>
      </c>
      <c r="S22" s="33">
        <v>0</v>
      </c>
    </row>
    <row r="23" spans="1:19" ht="28.5" customHeight="1" thickTop="1" thickBot="1">
      <c r="A23" s="238"/>
      <c r="B23" s="177" t="s">
        <v>45</v>
      </c>
      <c r="C23" s="9">
        <f t="shared" si="3"/>
        <v>411</v>
      </c>
      <c r="D23" s="127">
        <v>53</v>
      </c>
      <c r="E23" s="128">
        <v>1</v>
      </c>
      <c r="F23" s="128">
        <v>0</v>
      </c>
      <c r="G23" s="128">
        <v>46</v>
      </c>
      <c r="H23" s="128">
        <v>0</v>
      </c>
      <c r="I23" s="128">
        <v>7</v>
      </c>
      <c r="J23" s="128">
        <v>0</v>
      </c>
      <c r="K23" s="128">
        <v>0</v>
      </c>
      <c r="L23" s="128">
        <v>0</v>
      </c>
      <c r="M23" s="128">
        <v>0</v>
      </c>
      <c r="N23" s="128">
        <v>2</v>
      </c>
      <c r="O23" s="128">
        <v>225</v>
      </c>
      <c r="P23" s="128">
        <v>3</v>
      </c>
      <c r="Q23" s="128">
        <v>69</v>
      </c>
      <c r="R23" s="128">
        <v>1</v>
      </c>
      <c r="S23" s="32">
        <v>4</v>
      </c>
    </row>
    <row r="24" spans="1:19" ht="28.5" customHeight="1" thickTop="1" thickBot="1">
      <c r="A24" s="238"/>
      <c r="B24" s="177" t="s">
        <v>38</v>
      </c>
      <c r="C24" s="9">
        <f t="shared" si="3"/>
        <v>25</v>
      </c>
      <c r="D24" s="127">
        <v>1</v>
      </c>
      <c r="E24" s="128">
        <v>0</v>
      </c>
      <c r="F24" s="128">
        <v>0</v>
      </c>
      <c r="G24" s="128">
        <v>2</v>
      </c>
      <c r="H24" s="128">
        <v>0</v>
      </c>
      <c r="I24" s="128">
        <v>1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21</v>
      </c>
      <c r="P24" s="128">
        <v>0</v>
      </c>
      <c r="Q24" s="128">
        <v>0</v>
      </c>
      <c r="R24" s="128">
        <v>0</v>
      </c>
      <c r="S24" s="32">
        <v>0</v>
      </c>
    </row>
    <row r="25" spans="1:19" ht="28.5" customHeight="1" thickTop="1" thickBot="1">
      <c r="A25" s="238"/>
      <c r="B25" s="181" t="s">
        <v>46</v>
      </c>
      <c r="C25" s="10">
        <f t="shared" si="3"/>
        <v>6</v>
      </c>
      <c r="D25" s="127">
        <v>0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2</v>
      </c>
      <c r="P25" s="128">
        <v>0</v>
      </c>
      <c r="Q25" s="128">
        <v>4</v>
      </c>
      <c r="R25" s="128">
        <v>0</v>
      </c>
      <c r="S25" s="32">
        <v>0</v>
      </c>
    </row>
    <row r="26" spans="1:19" ht="28.5" customHeight="1" thickTop="1" thickBot="1">
      <c r="A26" s="257" t="s" ph="1">
        <v>47</v>
      </c>
      <c r="B26" s="257" ph="1"/>
      <c r="C26" s="6">
        <f t="shared" si="3"/>
        <v>454</v>
      </c>
      <c r="D26" s="124">
        <f>SUM(D22:D25)</f>
        <v>56</v>
      </c>
      <c r="E26" s="125">
        <f>SUM(E22:E25)</f>
        <v>1</v>
      </c>
      <c r="F26" s="125">
        <f t="shared" ref="F26:S26" si="4">SUM(F22:F25)</f>
        <v>0</v>
      </c>
      <c r="G26" s="125">
        <f t="shared" si="4"/>
        <v>50</v>
      </c>
      <c r="H26" s="125">
        <f t="shared" si="4"/>
        <v>0</v>
      </c>
      <c r="I26" s="125">
        <f t="shared" si="4"/>
        <v>8</v>
      </c>
      <c r="J26" s="125">
        <f t="shared" si="4"/>
        <v>0</v>
      </c>
      <c r="K26" s="125">
        <f t="shared" si="4"/>
        <v>0</v>
      </c>
      <c r="L26" s="125">
        <f t="shared" si="4"/>
        <v>0</v>
      </c>
      <c r="M26" s="125">
        <f t="shared" si="4"/>
        <v>0</v>
      </c>
      <c r="N26" s="125">
        <f t="shared" si="4"/>
        <v>2</v>
      </c>
      <c r="O26" s="125">
        <f t="shared" si="4"/>
        <v>252</v>
      </c>
      <c r="P26" s="125">
        <f t="shared" si="4"/>
        <v>3</v>
      </c>
      <c r="Q26" s="125">
        <f t="shared" si="4"/>
        <v>77</v>
      </c>
      <c r="R26" s="125">
        <f t="shared" si="4"/>
        <v>1</v>
      </c>
      <c r="S26" s="126">
        <f t="shared" si="4"/>
        <v>4</v>
      </c>
    </row>
    <row r="27" spans="1:19" ht="28.5" customHeight="1">
      <c r="A27" s="189" t="s">
        <v>23</v>
      </c>
      <c r="B27" s="175" t="s">
        <v>25</v>
      </c>
      <c r="C27" s="78">
        <f t="shared" si="3"/>
        <v>2</v>
      </c>
      <c r="D27" s="13">
        <v>1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1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33">
        <v>0</v>
      </c>
    </row>
    <row r="28" spans="1:19" ht="28.5" customHeight="1">
      <c r="A28" s="176"/>
      <c r="B28" s="177" t="s">
        <v>48</v>
      </c>
      <c r="C28" s="9">
        <f t="shared" si="3"/>
        <v>2</v>
      </c>
      <c r="D28" s="127">
        <v>2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32">
        <v>0</v>
      </c>
    </row>
    <row r="29" spans="1:19" ht="28.5" customHeight="1">
      <c r="A29" s="176"/>
      <c r="B29" s="177" t="s">
        <v>34</v>
      </c>
      <c r="C29" s="9">
        <f t="shared" si="3"/>
        <v>5</v>
      </c>
      <c r="D29" s="127">
        <v>2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1</v>
      </c>
      <c r="N29" s="128">
        <v>1</v>
      </c>
      <c r="O29" s="128">
        <v>0</v>
      </c>
      <c r="P29" s="128">
        <v>0</v>
      </c>
      <c r="Q29" s="128">
        <v>0</v>
      </c>
      <c r="R29" s="128">
        <v>0</v>
      </c>
      <c r="S29" s="32">
        <v>1</v>
      </c>
    </row>
    <row r="30" spans="1:19" ht="28.5" customHeight="1" thickBot="1">
      <c r="A30" s="178"/>
      <c r="B30" s="179" t="s">
        <v>49</v>
      </c>
      <c r="C30" s="80">
        <f t="shared" si="3"/>
        <v>0</v>
      </c>
      <c r="D30" s="127">
        <v>0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32">
        <v>0</v>
      </c>
    </row>
    <row r="31" spans="1:19" ht="28.5" customHeight="1" thickTop="1" thickBot="1">
      <c r="A31" s="267" t="s">
        <v>50</v>
      </c>
      <c r="B31" s="267"/>
      <c r="C31" s="81">
        <f t="shared" si="3"/>
        <v>9</v>
      </c>
      <c r="D31" s="82">
        <f t="shared" ref="D31:S31" si="5">SUM(D27:D30)</f>
        <v>5</v>
      </c>
      <c r="E31" s="15">
        <f t="shared" si="5"/>
        <v>0</v>
      </c>
      <c r="F31" s="15">
        <f t="shared" si="5"/>
        <v>0</v>
      </c>
      <c r="G31" s="15">
        <f t="shared" si="5"/>
        <v>0</v>
      </c>
      <c r="H31" s="15">
        <f t="shared" si="5"/>
        <v>0</v>
      </c>
      <c r="I31" s="15">
        <f t="shared" si="5"/>
        <v>0</v>
      </c>
      <c r="J31" s="15">
        <f t="shared" si="5"/>
        <v>0</v>
      </c>
      <c r="K31" s="15">
        <f t="shared" si="5"/>
        <v>1</v>
      </c>
      <c r="L31" s="15">
        <f t="shared" si="5"/>
        <v>0</v>
      </c>
      <c r="M31" s="15">
        <f t="shared" si="5"/>
        <v>1</v>
      </c>
      <c r="N31" s="15">
        <f t="shared" si="5"/>
        <v>1</v>
      </c>
      <c r="O31" s="15">
        <f t="shared" si="5"/>
        <v>0</v>
      </c>
      <c r="P31" s="15">
        <f t="shared" si="5"/>
        <v>0</v>
      </c>
      <c r="Q31" s="15">
        <f t="shared" si="5"/>
        <v>0</v>
      </c>
      <c r="R31" s="15">
        <f t="shared" si="5"/>
        <v>0</v>
      </c>
      <c r="S31" s="27">
        <f t="shared" si="5"/>
        <v>1</v>
      </c>
    </row>
    <row r="32" spans="1:19" ht="28.5" customHeight="1" thickBot="1">
      <c r="A32" s="239" t="s">
        <v>8</v>
      </c>
      <c r="B32" s="204" t="s">
        <v>51</v>
      </c>
      <c r="C32" s="78">
        <f t="shared" si="3"/>
        <v>0</v>
      </c>
      <c r="D32" s="75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65">
        <v>0</v>
      </c>
    </row>
    <row r="33" spans="1:20" ht="28.5" customHeight="1" thickTop="1" thickBot="1">
      <c r="A33" s="239"/>
      <c r="B33" s="181" t="s">
        <v>29</v>
      </c>
      <c r="C33" s="84">
        <f t="shared" si="3"/>
        <v>1</v>
      </c>
      <c r="D33" s="34">
        <v>1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26">
        <v>0</v>
      </c>
    </row>
    <row r="34" spans="1:20" ht="28.5" customHeight="1" thickTop="1" thickBot="1">
      <c r="A34" s="239"/>
      <c r="B34" s="205" t="s">
        <v>53</v>
      </c>
      <c r="C34" s="10">
        <f t="shared" si="3"/>
        <v>2</v>
      </c>
      <c r="D34" s="85">
        <v>2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66">
        <v>0</v>
      </c>
    </row>
    <row r="35" spans="1:20" ht="28.5" customHeight="1" thickTop="1" thickBot="1">
      <c r="A35" s="257" t="s">
        <v>54</v>
      </c>
      <c r="B35" s="257"/>
      <c r="C35" s="81">
        <f t="shared" si="3"/>
        <v>3</v>
      </c>
      <c r="D35" s="82">
        <f t="shared" ref="D35:S35" si="6">SUM(D32:D34)</f>
        <v>3</v>
      </c>
      <c r="E35" s="15">
        <f t="shared" si="6"/>
        <v>0</v>
      </c>
      <c r="F35" s="15">
        <f t="shared" si="6"/>
        <v>0</v>
      </c>
      <c r="G35" s="15">
        <f t="shared" si="6"/>
        <v>0</v>
      </c>
      <c r="H35" s="15"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23">
        <f t="shared" si="6"/>
        <v>0</v>
      </c>
      <c r="P35" s="15">
        <f t="shared" si="6"/>
        <v>0</v>
      </c>
      <c r="Q35" s="15">
        <f t="shared" si="6"/>
        <v>0</v>
      </c>
      <c r="R35" s="15">
        <f t="shared" si="6"/>
        <v>0</v>
      </c>
      <c r="S35" s="27">
        <f t="shared" si="6"/>
        <v>0</v>
      </c>
    </row>
    <row r="36" spans="1:20" ht="28.5" customHeight="1">
      <c r="A36" s="253" t="s">
        <v>18</v>
      </c>
      <c r="B36" s="253"/>
      <c r="C36" s="152">
        <f>SUM(D36:S36)</f>
        <v>14</v>
      </c>
      <c r="D36" s="161">
        <v>3</v>
      </c>
      <c r="E36" s="21">
        <v>8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2</v>
      </c>
      <c r="M36" s="21">
        <v>0</v>
      </c>
      <c r="N36" s="21">
        <v>0</v>
      </c>
      <c r="O36" s="21">
        <v>0</v>
      </c>
      <c r="P36" s="21">
        <v>1</v>
      </c>
      <c r="Q36" s="21">
        <v>0</v>
      </c>
      <c r="R36" s="21">
        <v>0</v>
      </c>
      <c r="S36" s="61">
        <v>0</v>
      </c>
    </row>
    <row r="37" spans="1:20" ht="28.5" customHeight="1">
      <c r="A37" s="254" t="s">
        <v>55</v>
      </c>
      <c r="B37" s="254"/>
      <c r="C37" s="83">
        <f t="shared" si="3"/>
        <v>3</v>
      </c>
      <c r="D37" s="34">
        <v>2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1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26">
        <v>0</v>
      </c>
    </row>
    <row r="38" spans="1:20" ht="28.5" customHeight="1">
      <c r="A38" s="240" t="s">
        <v>56</v>
      </c>
      <c r="B38" s="240"/>
      <c r="C38" s="9">
        <f t="shared" si="3"/>
        <v>1</v>
      </c>
      <c r="D38" s="34">
        <v>0</v>
      </c>
      <c r="E38" s="41">
        <v>1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26">
        <v>0</v>
      </c>
      <c r="T38">
        <f>SUM(D38:S38)</f>
        <v>1</v>
      </c>
    </row>
    <row r="39" spans="1:20" ht="28.5" customHeight="1">
      <c r="A39" s="240" t="s">
        <v>52</v>
      </c>
      <c r="B39" s="240"/>
      <c r="C39" s="9">
        <f t="shared" si="3"/>
        <v>9</v>
      </c>
      <c r="D39" s="34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1</v>
      </c>
      <c r="M39" s="41">
        <v>0</v>
      </c>
      <c r="N39" s="41">
        <v>0</v>
      </c>
      <c r="O39" s="41">
        <v>0</v>
      </c>
      <c r="P39" s="41">
        <v>6</v>
      </c>
      <c r="Q39" s="41">
        <v>0</v>
      </c>
      <c r="R39" s="41">
        <v>0</v>
      </c>
      <c r="S39" s="26">
        <v>2</v>
      </c>
    </row>
    <row r="40" spans="1:20" ht="28.5" customHeight="1">
      <c r="A40" s="240" t="s">
        <v>58</v>
      </c>
      <c r="B40" s="240"/>
      <c r="C40" s="9">
        <f t="shared" si="3"/>
        <v>16</v>
      </c>
      <c r="D40" s="34">
        <v>8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6</v>
      </c>
      <c r="Q40" s="41">
        <v>0</v>
      </c>
      <c r="R40" s="41">
        <v>0</v>
      </c>
      <c r="S40" s="26">
        <v>2</v>
      </c>
    </row>
    <row r="41" spans="1:20" ht="28.5" customHeight="1">
      <c r="A41" s="240" t="s">
        <v>11</v>
      </c>
      <c r="B41" s="240"/>
      <c r="C41" s="51">
        <f t="shared" si="3"/>
        <v>1</v>
      </c>
      <c r="D41" s="34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1</v>
      </c>
      <c r="Q41" s="41">
        <v>0</v>
      </c>
      <c r="R41" s="41">
        <v>0</v>
      </c>
      <c r="S41" s="26">
        <v>0</v>
      </c>
    </row>
    <row r="42" spans="1:20" ht="28.5" customHeight="1">
      <c r="A42" s="240" t="s">
        <v>59</v>
      </c>
      <c r="B42" s="240"/>
      <c r="C42" s="9">
        <f t="shared" si="3"/>
        <v>20</v>
      </c>
      <c r="D42" s="163">
        <v>16</v>
      </c>
      <c r="E42" s="41">
        <v>0</v>
      </c>
      <c r="F42" s="41">
        <v>0</v>
      </c>
      <c r="G42" s="41">
        <v>0</v>
      </c>
      <c r="H42" s="41">
        <v>0</v>
      </c>
      <c r="I42" s="41">
        <v>1</v>
      </c>
      <c r="J42" s="41">
        <v>3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26">
        <v>0</v>
      </c>
    </row>
    <row r="43" spans="1:20" ht="28.5" customHeight="1">
      <c r="A43" s="240" t="s">
        <v>21</v>
      </c>
      <c r="B43" s="240"/>
      <c r="C43" s="9">
        <f t="shared" si="3"/>
        <v>8</v>
      </c>
      <c r="D43" s="34">
        <v>2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6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26">
        <v>0</v>
      </c>
    </row>
    <row r="44" spans="1:20" ht="28.5" customHeight="1">
      <c r="A44" s="240" t="s">
        <v>17</v>
      </c>
      <c r="B44" s="240"/>
      <c r="C44" s="9">
        <f>SUM(D44:S44)</f>
        <v>12</v>
      </c>
      <c r="D44" s="34">
        <v>7</v>
      </c>
      <c r="E44" s="41">
        <v>0</v>
      </c>
      <c r="F44" s="41">
        <v>1</v>
      </c>
      <c r="G44" s="41">
        <v>0</v>
      </c>
      <c r="H44" s="41">
        <v>1</v>
      </c>
      <c r="I44" s="41">
        <v>0</v>
      </c>
      <c r="J44" s="41">
        <v>3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26">
        <v>0</v>
      </c>
    </row>
    <row r="45" spans="1:20" ht="28.5" customHeight="1">
      <c r="A45" s="240" t="s">
        <v>57</v>
      </c>
      <c r="B45" s="240"/>
      <c r="C45" s="9">
        <f t="shared" ref="C45" si="7">SUM(D45:S45)</f>
        <v>107</v>
      </c>
      <c r="D45" s="34">
        <v>17</v>
      </c>
      <c r="E45" s="41">
        <v>0</v>
      </c>
      <c r="F45" s="41">
        <v>0</v>
      </c>
      <c r="G45" s="41">
        <v>1</v>
      </c>
      <c r="H45" s="41">
        <v>84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1</v>
      </c>
      <c r="Q45" s="41">
        <v>4</v>
      </c>
      <c r="R45" s="41">
        <v>0</v>
      </c>
      <c r="S45" s="26">
        <v>0</v>
      </c>
    </row>
    <row r="46" spans="1:20" ht="28.5" customHeight="1">
      <c r="A46" s="240" t="s">
        <v>61</v>
      </c>
      <c r="B46" s="240"/>
      <c r="C46" s="9">
        <f t="shared" si="3"/>
        <v>7</v>
      </c>
      <c r="D46" s="34">
        <v>0</v>
      </c>
      <c r="E46" s="41">
        <v>0</v>
      </c>
      <c r="F46" s="41">
        <v>0</v>
      </c>
      <c r="G46" s="41">
        <v>1</v>
      </c>
      <c r="H46" s="41">
        <v>6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26">
        <v>0</v>
      </c>
    </row>
    <row r="47" spans="1:20" ht="28.5" customHeight="1" thickBot="1">
      <c r="A47" s="245" t="s">
        <v>60</v>
      </c>
      <c r="B47" s="245"/>
      <c r="C47" s="77">
        <f t="shared" si="3"/>
        <v>12</v>
      </c>
      <c r="D47" s="55">
        <v>1</v>
      </c>
      <c r="E47" s="29">
        <v>0</v>
      </c>
      <c r="F47" s="29">
        <v>0</v>
      </c>
      <c r="G47" s="29">
        <v>0</v>
      </c>
      <c r="H47" s="29">
        <v>8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3</v>
      </c>
      <c r="R47" s="29">
        <v>0</v>
      </c>
      <c r="S47" s="56">
        <v>0</v>
      </c>
    </row>
  </sheetData>
  <sheetProtection selectLockedCells="1" selectUnlockedCells="1"/>
  <mergeCells count="24">
    <mergeCell ref="B1:R1"/>
    <mergeCell ref="A3:B3"/>
    <mergeCell ref="A4:B4"/>
    <mergeCell ref="A21:B21"/>
    <mergeCell ref="D2:P2"/>
    <mergeCell ref="Q2:R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80" zoomScaleNormal="80" zoomScaleSheetLayoutView="77" workbookViewId="0">
      <pane xSplit="2" ySplit="4" topLeftCell="C5" activePane="bottomRight" state="frozen"/>
      <selection activeCell="B1" sqref="B1:R1"/>
      <selection pane="topRight" activeCell="B1" sqref="B1:R1"/>
      <selection pane="bottomLeft" activeCell="B1" sqref="B1:R1"/>
      <selection pane="bottomRight" activeCell="D2" sqref="D2:P2"/>
    </sheetView>
  </sheetViews>
  <sheetFormatPr defaultRowHeight="13.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>
      <c r="A1" s="170">
        <f ca="1">TODAY()</f>
        <v>44734</v>
      </c>
      <c r="B1" s="247" t="s">
        <v>64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155"/>
    </row>
    <row r="2" spans="1:19" ht="28.5" customHeight="1" thickBot="1">
      <c r="A2" s="157"/>
      <c r="B2" s="3" t="s">
        <v>76</v>
      </c>
      <c r="C2" s="4"/>
      <c r="D2" s="252" t="s">
        <v>65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57" t="s">
        <v>71</v>
      </c>
      <c r="R2" s="57"/>
      <c r="S2" s="153"/>
    </row>
    <row r="3" spans="1:19" ht="28.5" customHeight="1" thickBot="1">
      <c r="A3" s="258" t="s">
        <v>67</v>
      </c>
      <c r="B3" s="259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2" t="s">
        <v>10</v>
      </c>
    </row>
    <row r="4" spans="1:19" ht="28.5" customHeight="1" thickBot="1">
      <c r="A4" s="251" t="s">
        <v>5</v>
      </c>
      <c r="B4" s="251"/>
      <c r="C4" s="6">
        <f>SUM(C21,C26,C31,C35,C36:C47)</f>
        <v>508</v>
      </c>
      <c r="D4" s="12">
        <f>SUM(D21,D26,D31,D35,D36:D47)</f>
        <v>103</v>
      </c>
      <c r="E4" s="12">
        <f t="shared" ref="E4:S4" si="0">SUM(E21,E26,E31,E35,E36:E47)</f>
        <v>5</v>
      </c>
      <c r="F4" s="12">
        <f t="shared" si="0"/>
        <v>7</v>
      </c>
      <c r="G4" s="12">
        <f t="shared" si="0"/>
        <v>34</v>
      </c>
      <c r="H4" s="12">
        <f t="shared" si="0"/>
        <v>97</v>
      </c>
      <c r="I4" s="12">
        <f t="shared" si="0"/>
        <v>10</v>
      </c>
      <c r="J4" s="12">
        <f t="shared" si="0"/>
        <v>16</v>
      </c>
      <c r="K4" s="12">
        <f t="shared" si="0"/>
        <v>2</v>
      </c>
      <c r="L4" s="12">
        <f t="shared" si="0"/>
        <v>6</v>
      </c>
      <c r="M4" s="12">
        <f t="shared" si="0"/>
        <v>6</v>
      </c>
      <c r="N4" s="12">
        <f t="shared" si="0"/>
        <v>7</v>
      </c>
      <c r="O4" s="12">
        <f t="shared" si="0"/>
        <v>133</v>
      </c>
      <c r="P4" s="12">
        <f t="shared" si="0"/>
        <v>9</v>
      </c>
      <c r="Q4" s="12">
        <f t="shared" si="0"/>
        <v>56</v>
      </c>
      <c r="R4" s="12">
        <f t="shared" si="0"/>
        <v>12</v>
      </c>
      <c r="S4" s="12">
        <f t="shared" si="0"/>
        <v>5</v>
      </c>
    </row>
    <row r="5" spans="1:19" ht="28.5" customHeight="1" thickBot="1">
      <c r="A5" s="272" t="s">
        <v>1</v>
      </c>
      <c r="B5" s="210" t="s">
        <v>30</v>
      </c>
      <c r="C5" s="7">
        <f>SUM(D5:S5)</f>
        <v>7</v>
      </c>
      <c r="D5" s="150">
        <v>0</v>
      </c>
      <c r="E5" s="121">
        <v>0</v>
      </c>
      <c r="F5" s="121">
        <v>0</v>
      </c>
      <c r="G5" s="121">
        <v>0</v>
      </c>
      <c r="H5" s="121">
        <v>1</v>
      </c>
      <c r="I5" s="121">
        <v>0</v>
      </c>
      <c r="J5" s="121">
        <v>1</v>
      </c>
      <c r="K5" s="121">
        <v>0</v>
      </c>
      <c r="L5" s="121">
        <v>0</v>
      </c>
      <c r="M5" s="121">
        <v>0</v>
      </c>
      <c r="N5" s="121">
        <v>0</v>
      </c>
      <c r="O5" s="121">
        <v>0</v>
      </c>
      <c r="P5" s="121">
        <v>3</v>
      </c>
      <c r="Q5" s="121">
        <v>0</v>
      </c>
      <c r="R5" s="121">
        <v>2</v>
      </c>
      <c r="S5" s="122">
        <v>0</v>
      </c>
    </row>
    <row r="6" spans="1:19" ht="28.5" customHeight="1" thickTop="1" thickBot="1">
      <c r="A6" s="272"/>
      <c r="B6" s="211" t="s">
        <v>33</v>
      </c>
      <c r="C6" s="28">
        <f t="shared" ref="C6:C47" si="1">SUM(D6:S6)</f>
        <v>5</v>
      </c>
      <c r="D6" s="151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3</v>
      </c>
      <c r="O6" s="49">
        <v>0</v>
      </c>
      <c r="P6" s="49">
        <v>2</v>
      </c>
      <c r="Q6" s="49">
        <v>0</v>
      </c>
      <c r="R6" s="49">
        <v>0</v>
      </c>
      <c r="S6" s="71">
        <v>0</v>
      </c>
    </row>
    <row r="7" spans="1:19" ht="28.5" customHeight="1" thickTop="1" thickBot="1">
      <c r="A7" s="272"/>
      <c r="B7" s="211" t="s">
        <v>31</v>
      </c>
      <c r="C7" s="28">
        <f t="shared" si="1"/>
        <v>1</v>
      </c>
      <c r="D7" s="151">
        <v>0</v>
      </c>
      <c r="E7" s="49">
        <v>0</v>
      </c>
      <c r="F7" s="49">
        <v>0</v>
      </c>
      <c r="G7" s="49">
        <v>0</v>
      </c>
      <c r="H7" s="49">
        <v>1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  <c r="Q7" s="49">
        <v>0</v>
      </c>
      <c r="R7" s="49">
        <v>0</v>
      </c>
      <c r="S7" s="71">
        <v>0</v>
      </c>
    </row>
    <row r="8" spans="1:19" ht="28.5" customHeight="1" thickTop="1" thickBot="1">
      <c r="A8" s="272"/>
      <c r="B8" s="211" t="s">
        <v>35</v>
      </c>
      <c r="C8" s="28">
        <f t="shared" si="1"/>
        <v>0</v>
      </c>
      <c r="D8" s="151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71">
        <v>0</v>
      </c>
    </row>
    <row r="9" spans="1:19" ht="28.5" customHeight="1" thickTop="1" thickBot="1">
      <c r="A9" s="272"/>
      <c r="B9" s="211" t="s">
        <v>36</v>
      </c>
      <c r="C9" s="28">
        <f t="shared" si="1"/>
        <v>0</v>
      </c>
      <c r="D9" s="151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71">
        <v>0</v>
      </c>
    </row>
    <row r="10" spans="1:19" ht="28.5" customHeight="1" thickTop="1" thickBot="1">
      <c r="A10" s="272"/>
      <c r="B10" s="211" t="s">
        <v>26</v>
      </c>
      <c r="C10" s="28">
        <f t="shared" si="1"/>
        <v>1</v>
      </c>
      <c r="D10" s="151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1</v>
      </c>
      <c r="P10" s="49">
        <v>0</v>
      </c>
      <c r="Q10" s="49">
        <v>0</v>
      </c>
      <c r="R10" s="49">
        <v>0</v>
      </c>
      <c r="S10" s="71">
        <v>0</v>
      </c>
    </row>
    <row r="11" spans="1:19" ht="28.5" customHeight="1" thickTop="1" thickBot="1">
      <c r="A11" s="272"/>
      <c r="B11" s="211" t="s">
        <v>24</v>
      </c>
      <c r="C11" s="28">
        <f t="shared" si="1"/>
        <v>0</v>
      </c>
      <c r="D11" s="151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71">
        <v>0</v>
      </c>
    </row>
    <row r="12" spans="1:19" ht="28.5" customHeight="1" thickTop="1" thickBot="1">
      <c r="A12" s="272"/>
      <c r="B12" s="211" t="s">
        <v>37</v>
      </c>
      <c r="C12" s="28">
        <f t="shared" si="1"/>
        <v>0</v>
      </c>
      <c r="D12" s="151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71">
        <v>0</v>
      </c>
    </row>
    <row r="13" spans="1:19" ht="28.5" customHeight="1" thickTop="1" thickBot="1">
      <c r="A13" s="272"/>
      <c r="B13" s="211" t="s">
        <v>6</v>
      </c>
      <c r="C13" s="28">
        <f t="shared" si="1"/>
        <v>1</v>
      </c>
      <c r="D13" s="151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1</v>
      </c>
      <c r="O13" s="49">
        <v>0</v>
      </c>
      <c r="P13" s="49">
        <v>0</v>
      </c>
      <c r="Q13" s="49">
        <v>0</v>
      </c>
      <c r="R13" s="49">
        <v>0</v>
      </c>
      <c r="S13" s="71">
        <v>0</v>
      </c>
    </row>
    <row r="14" spans="1:19" ht="28.5" customHeight="1" thickTop="1" thickBot="1">
      <c r="A14" s="272"/>
      <c r="B14" s="211" t="s">
        <v>13</v>
      </c>
      <c r="C14" s="28">
        <f t="shared" si="1"/>
        <v>0</v>
      </c>
      <c r="D14" s="151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71">
        <v>0</v>
      </c>
    </row>
    <row r="15" spans="1:19" ht="28.5" customHeight="1" thickTop="1" thickBot="1">
      <c r="A15" s="272"/>
      <c r="B15" s="211" t="s">
        <v>39</v>
      </c>
      <c r="C15" s="28">
        <f t="shared" si="1"/>
        <v>0</v>
      </c>
      <c r="D15" s="151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71">
        <v>0</v>
      </c>
    </row>
    <row r="16" spans="1:19" ht="28.5" customHeight="1" thickTop="1" thickBot="1">
      <c r="A16" s="272"/>
      <c r="B16" s="211" t="s">
        <v>40</v>
      </c>
      <c r="C16" s="28">
        <f t="shared" si="1"/>
        <v>3</v>
      </c>
      <c r="D16" s="151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3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71">
        <v>0</v>
      </c>
    </row>
    <row r="17" spans="1:19" ht="28.5" customHeight="1" thickTop="1" thickBot="1">
      <c r="A17" s="272"/>
      <c r="B17" s="211" t="s">
        <v>41</v>
      </c>
      <c r="C17" s="28">
        <f t="shared" si="1"/>
        <v>1</v>
      </c>
      <c r="D17" s="151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1</v>
      </c>
      <c r="S17" s="71">
        <v>0</v>
      </c>
    </row>
    <row r="18" spans="1:19" ht="28.5" customHeight="1" thickTop="1" thickBot="1">
      <c r="A18" s="272"/>
      <c r="B18" s="211" t="s">
        <v>27</v>
      </c>
      <c r="C18" s="28">
        <f t="shared" si="1"/>
        <v>1</v>
      </c>
      <c r="D18" s="151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1</v>
      </c>
      <c r="S18" s="71">
        <v>0</v>
      </c>
    </row>
    <row r="19" spans="1:19" ht="28.5" customHeight="1" thickTop="1" thickBot="1">
      <c r="A19" s="272"/>
      <c r="B19" s="211" t="s">
        <v>42</v>
      </c>
      <c r="C19" s="28">
        <f t="shared" si="1"/>
        <v>0</v>
      </c>
      <c r="D19" s="151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71">
        <v>0</v>
      </c>
    </row>
    <row r="20" spans="1:19" ht="28.5" customHeight="1" thickTop="1" thickBot="1">
      <c r="A20" s="272"/>
      <c r="B20" s="212" t="s">
        <v>43</v>
      </c>
      <c r="C20" s="74">
        <f t="shared" si="1"/>
        <v>0</v>
      </c>
      <c r="D20" s="151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71">
        <v>0</v>
      </c>
    </row>
    <row r="21" spans="1:19" ht="28.5" customHeight="1" thickTop="1" thickBot="1">
      <c r="A21" s="242" t="s">
        <v>44</v>
      </c>
      <c r="B21" s="242"/>
      <c r="C21" s="70">
        <f t="shared" si="1"/>
        <v>20</v>
      </c>
      <c r="D21" s="124">
        <f t="shared" ref="D21:S21" si="2">SUM(D5:D20)</f>
        <v>0</v>
      </c>
      <c r="E21" s="125">
        <f t="shared" si="2"/>
        <v>0</v>
      </c>
      <c r="F21" s="125">
        <f t="shared" si="2"/>
        <v>0</v>
      </c>
      <c r="G21" s="125">
        <f t="shared" si="2"/>
        <v>0</v>
      </c>
      <c r="H21" s="125">
        <f t="shared" si="2"/>
        <v>2</v>
      </c>
      <c r="I21" s="125">
        <f t="shared" si="2"/>
        <v>0</v>
      </c>
      <c r="J21" s="125">
        <f t="shared" si="2"/>
        <v>1</v>
      </c>
      <c r="K21" s="125">
        <f t="shared" si="2"/>
        <v>0</v>
      </c>
      <c r="L21" s="125">
        <f t="shared" si="2"/>
        <v>0</v>
      </c>
      <c r="M21" s="125">
        <f t="shared" si="2"/>
        <v>3</v>
      </c>
      <c r="N21" s="125">
        <f t="shared" si="2"/>
        <v>4</v>
      </c>
      <c r="O21" s="125">
        <f t="shared" si="2"/>
        <v>1</v>
      </c>
      <c r="P21" s="125">
        <f t="shared" si="2"/>
        <v>5</v>
      </c>
      <c r="Q21" s="125">
        <f t="shared" si="2"/>
        <v>0</v>
      </c>
      <c r="R21" s="125">
        <f t="shared" si="2"/>
        <v>4</v>
      </c>
      <c r="S21" s="126">
        <f t="shared" si="2"/>
        <v>0</v>
      </c>
    </row>
    <row r="22" spans="1:19" ht="28.5" customHeight="1" thickBot="1">
      <c r="A22" s="238" t="s">
        <v>12</v>
      </c>
      <c r="B22" s="180" t="s">
        <v>15</v>
      </c>
      <c r="C22" s="8">
        <f t="shared" si="1"/>
        <v>39</v>
      </c>
      <c r="D22" s="13">
        <v>5</v>
      </c>
      <c r="E22" s="16">
        <v>0</v>
      </c>
      <c r="F22" s="16">
        <v>0</v>
      </c>
      <c r="G22" s="16">
        <v>14</v>
      </c>
      <c r="H22" s="16">
        <v>0</v>
      </c>
      <c r="I22" s="16">
        <v>2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2</v>
      </c>
      <c r="P22" s="16">
        <v>0</v>
      </c>
      <c r="Q22" s="16">
        <v>16</v>
      </c>
      <c r="R22" s="16">
        <v>0</v>
      </c>
      <c r="S22" s="33">
        <v>0</v>
      </c>
    </row>
    <row r="23" spans="1:19" ht="28.5" customHeight="1" thickTop="1" thickBot="1">
      <c r="A23" s="238"/>
      <c r="B23" s="177" t="s">
        <v>45</v>
      </c>
      <c r="C23" s="9">
        <f t="shared" si="1"/>
        <v>191</v>
      </c>
      <c r="D23" s="127">
        <v>26</v>
      </c>
      <c r="E23" s="128">
        <v>1</v>
      </c>
      <c r="F23" s="128">
        <v>1</v>
      </c>
      <c r="G23" s="128">
        <v>17</v>
      </c>
      <c r="H23" s="128">
        <v>0</v>
      </c>
      <c r="I23" s="128">
        <v>6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109</v>
      </c>
      <c r="P23" s="128">
        <v>1</v>
      </c>
      <c r="Q23" s="128">
        <v>27</v>
      </c>
      <c r="R23" s="128">
        <v>0</v>
      </c>
      <c r="S23" s="32">
        <v>3</v>
      </c>
    </row>
    <row r="24" spans="1:19" ht="28.5" customHeight="1" thickTop="1" thickBot="1">
      <c r="A24" s="238"/>
      <c r="B24" s="177" t="s">
        <v>38</v>
      </c>
      <c r="C24" s="9">
        <f t="shared" si="1"/>
        <v>27</v>
      </c>
      <c r="D24" s="127">
        <v>3</v>
      </c>
      <c r="E24" s="128">
        <v>0</v>
      </c>
      <c r="F24" s="128">
        <v>0</v>
      </c>
      <c r="G24" s="128">
        <v>2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21</v>
      </c>
      <c r="P24" s="128">
        <v>0</v>
      </c>
      <c r="Q24" s="128">
        <v>1</v>
      </c>
      <c r="R24" s="128">
        <v>0</v>
      </c>
      <c r="S24" s="32">
        <v>0</v>
      </c>
    </row>
    <row r="25" spans="1:19" ht="28.5" customHeight="1" thickTop="1" thickBot="1">
      <c r="A25" s="238"/>
      <c r="B25" s="181" t="s">
        <v>46</v>
      </c>
      <c r="C25" s="10">
        <f t="shared" si="1"/>
        <v>4</v>
      </c>
      <c r="D25" s="127">
        <v>0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4</v>
      </c>
      <c r="R25" s="128">
        <v>0</v>
      </c>
      <c r="S25" s="32">
        <v>0</v>
      </c>
    </row>
    <row r="26" spans="1:19" ht="28.5" customHeight="1" thickTop="1" thickBot="1">
      <c r="A26" s="257" t="s">
        <v>47</v>
      </c>
      <c r="B26" s="257"/>
      <c r="C26" s="6">
        <f t="shared" si="1"/>
        <v>261</v>
      </c>
      <c r="D26" s="124">
        <f>SUM(D22:D25)</f>
        <v>34</v>
      </c>
      <c r="E26" s="125">
        <f>SUM(E22:E25)</f>
        <v>1</v>
      </c>
      <c r="F26" s="125">
        <f t="shared" ref="F26:S26" si="3">SUM(F22:F25)</f>
        <v>1</v>
      </c>
      <c r="G26" s="125">
        <f t="shared" si="3"/>
        <v>33</v>
      </c>
      <c r="H26" s="125">
        <f t="shared" si="3"/>
        <v>0</v>
      </c>
      <c r="I26" s="125">
        <f t="shared" si="3"/>
        <v>8</v>
      </c>
      <c r="J26" s="125">
        <f t="shared" si="3"/>
        <v>0</v>
      </c>
      <c r="K26" s="125">
        <f t="shared" si="3"/>
        <v>0</v>
      </c>
      <c r="L26" s="125">
        <f t="shared" si="3"/>
        <v>0</v>
      </c>
      <c r="M26" s="125">
        <f t="shared" si="3"/>
        <v>0</v>
      </c>
      <c r="N26" s="125">
        <f t="shared" si="3"/>
        <v>0</v>
      </c>
      <c r="O26" s="125">
        <f t="shared" si="3"/>
        <v>132</v>
      </c>
      <c r="P26" s="125">
        <f t="shared" si="3"/>
        <v>1</v>
      </c>
      <c r="Q26" s="125">
        <f t="shared" si="3"/>
        <v>48</v>
      </c>
      <c r="R26" s="125">
        <f t="shared" si="3"/>
        <v>0</v>
      </c>
      <c r="S26" s="126">
        <f t="shared" si="3"/>
        <v>3</v>
      </c>
    </row>
    <row r="27" spans="1:19" ht="28.5" customHeight="1">
      <c r="A27" s="197" t="s">
        <v>23</v>
      </c>
      <c r="B27" s="175" t="s">
        <v>25</v>
      </c>
      <c r="C27" s="78">
        <f t="shared" si="1"/>
        <v>7</v>
      </c>
      <c r="D27" s="13">
        <v>4</v>
      </c>
      <c r="E27" s="16">
        <v>1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1</v>
      </c>
      <c r="M27" s="16">
        <v>1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33">
        <v>0</v>
      </c>
    </row>
    <row r="28" spans="1:19" ht="28.5" customHeight="1">
      <c r="A28" s="176"/>
      <c r="B28" s="177" t="s">
        <v>48</v>
      </c>
      <c r="C28" s="9">
        <f t="shared" si="1"/>
        <v>2</v>
      </c>
      <c r="D28" s="127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1</v>
      </c>
      <c r="L28" s="128">
        <v>0</v>
      </c>
      <c r="M28" s="128">
        <v>1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32">
        <v>0</v>
      </c>
    </row>
    <row r="29" spans="1:19" ht="28.5" customHeight="1">
      <c r="A29" s="176"/>
      <c r="B29" s="177" t="s">
        <v>34</v>
      </c>
      <c r="C29" s="9">
        <f t="shared" si="1"/>
        <v>2</v>
      </c>
      <c r="D29" s="127">
        <v>0</v>
      </c>
      <c r="E29" s="128">
        <v>1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1</v>
      </c>
      <c r="O29" s="128">
        <v>0</v>
      </c>
      <c r="P29" s="128">
        <v>0</v>
      </c>
      <c r="Q29" s="128">
        <v>0</v>
      </c>
      <c r="R29" s="128">
        <v>0</v>
      </c>
      <c r="S29" s="32">
        <v>0</v>
      </c>
    </row>
    <row r="30" spans="1:19" ht="28.5" customHeight="1" thickBot="1">
      <c r="A30" s="178"/>
      <c r="B30" s="179" t="s">
        <v>49</v>
      </c>
      <c r="C30" s="80">
        <f t="shared" si="1"/>
        <v>1</v>
      </c>
      <c r="D30" s="127">
        <v>1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32">
        <v>0</v>
      </c>
    </row>
    <row r="31" spans="1:19" ht="28.5" customHeight="1" thickTop="1" thickBot="1">
      <c r="A31" s="267" t="s">
        <v>50</v>
      </c>
      <c r="B31" s="267"/>
      <c r="C31" s="81">
        <f t="shared" si="1"/>
        <v>12</v>
      </c>
      <c r="D31" s="82">
        <f t="shared" ref="D31:S31" si="4">SUM(D27:D30)</f>
        <v>5</v>
      </c>
      <c r="E31" s="15">
        <f t="shared" si="4"/>
        <v>2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1</v>
      </c>
      <c r="L31" s="15">
        <f t="shared" si="4"/>
        <v>1</v>
      </c>
      <c r="M31" s="15">
        <f t="shared" si="4"/>
        <v>2</v>
      </c>
      <c r="N31" s="15">
        <f t="shared" si="4"/>
        <v>1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>
      <c r="A32" s="239" t="s">
        <v>8</v>
      </c>
      <c r="B32" s="204" t="s">
        <v>51</v>
      </c>
      <c r="C32" s="63">
        <f t="shared" si="1"/>
        <v>2</v>
      </c>
      <c r="D32" s="54">
        <v>0</v>
      </c>
      <c r="E32" s="19">
        <v>0</v>
      </c>
      <c r="F32" s="19">
        <v>1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1</v>
      </c>
      <c r="S32" s="25">
        <v>0</v>
      </c>
    </row>
    <row r="33" spans="1:19" ht="28.5" customHeight="1" thickTop="1" thickBot="1">
      <c r="A33" s="239"/>
      <c r="B33" s="181" t="s">
        <v>29</v>
      </c>
      <c r="C33" s="64">
        <f t="shared" si="1"/>
        <v>0</v>
      </c>
      <c r="D33" s="34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26">
        <v>0</v>
      </c>
    </row>
    <row r="34" spans="1:19" ht="28.5" customHeight="1" thickTop="1" thickBot="1">
      <c r="A34" s="239"/>
      <c r="B34" s="205" t="s">
        <v>53</v>
      </c>
      <c r="C34" s="52">
        <f t="shared" si="1"/>
        <v>0</v>
      </c>
      <c r="D34" s="67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46">
        <v>0</v>
      </c>
    </row>
    <row r="35" spans="1:19" ht="28.5" customHeight="1" thickTop="1" thickBot="1">
      <c r="A35" s="257" t="s">
        <v>54</v>
      </c>
      <c r="B35" s="257"/>
      <c r="C35" s="62">
        <f t="shared" si="1"/>
        <v>2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1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1</v>
      </c>
      <c r="S35" s="27">
        <f t="shared" si="5"/>
        <v>0</v>
      </c>
    </row>
    <row r="36" spans="1:19" ht="28.5" customHeight="1">
      <c r="A36" s="253" t="s">
        <v>18</v>
      </c>
      <c r="B36" s="253"/>
      <c r="C36" s="76">
        <f>SUM(D36:S36)</f>
        <v>7</v>
      </c>
      <c r="D36" s="161">
        <v>1</v>
      </c>
      <c r="E36" s="21">
        <v>1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4</v>
      </c>
      <c r="M36" s="21">
        <v>0</v>
      </c>
      <c r="N36" s="21">
        <v>1</v>
      </c>
      <c r="O36" s="21">
        <v>0</v>
      </c>
      <c r="P36" s="21">
        <v>0</v>
      </c>
      <c r="Q36" s="21">
        <v>0</v>
      </c>
      <c r="R36" s="21">
        <v>0</v>
      </c>
      <c r="S36" s="61">
        <v>0</v>
      </c>
    </row>
    <row r="37" spans="1:19" ht="28.5" customHeight="1">
      <c r="A37" s="254" t="s">
        <v>55</v>
      </c>
      <c r="B37" s="254"/>
      <c r="C37" s="83">
        <f t="shared" si="1"/>
        <v>0</v>
      </c>
      <c r="D37" s="34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26">
        <v>0</v>
      </c>
    </row>
    <row r="38" spans="1:19" ht="28.5" customHeight="1">
      <c r="A38" s="240" t="s">
        <v>56</v>
      </c>
      <c r="B38" s="240"/>
      <c r="C38" s="9">
        <f t="shared" si="1"/>
        <v>3</v>
      </c>
      <c r="D38" s="34">
        <v>1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26">
        <v>2</v>
      </c>
    </row>
    <row r="39" spans="1:19" ht="28.5" customHeight="1">
      <c r="A39" s="240" t="s">
        <v>52</v>
      </c>
      <c r="B39" s="240"/>
      <c r="C39" s="9">
        <f t="shared" ref="C39" si="6">SUM(D39:S39)</f>
        <v>2</v>
      </c>
      <c r="D39" s="34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1</v>
      </c>
      <c r="M39" s="41">
        <v>0</v>
      </c>
      <c r="N39" s="41">
        <v>1</v>
      </c>
      <c r="O39" s="41">
        <v>0</v>
      </c>
      <c r="P39" s="41">
        <v>0</v>
      </c>
      <c r="Q39" s="41">
        <v>0</v>
      </c>
      <c r="R39" s="41">
        <v>0</v>
      </c>
      <c r="S39" s="26">
        <v>0</v>
      </c>
    </row>
    <row r="40" spans="1:19" ht="28.5" customHeight="1">
      <c r="A40" s="240" t="s">
        <v>58</v>
      </c>
      <c r="B40" s="240"/>
      <c r="C40" s="9">
        <f t="shared" si="1"/>
        <v>15</v>
      </c>
      <c r="D40" s="34">
        <v>11</v>
      </c>
      <c r="E40" s="41">
        <v>1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3</v>
      </c>
      <c r="Q40" s="41">
        <v>0</v>
      </c>
      <c r="R40" s="41">
        <v>0</v>
      </c>
      <c r="S40" s="26">
        <v>0</v>
      </c>
    </row>
    <row r="41" spans="1:19" ht="28.5" customHeight="1">
      <c r="A41" s="240" t="s">
        <v>11</v>
      </c>
      <c r="B41" s="240"/>
      <c r="C41" s="9">
        <f t="shared" si="1"/>
        <v>1</v>
      </c>
      <c r="D41" s="34">
        <v>1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26">
        <v>0</v>
      </c>
    </row>
    <row r="42" spans="1:19" ht="28.5" customHeight="1">
      <c r="A42" s="240" t="s">
        <v>59</v>
      </c>
      <c r="B42" s="240"/>
      <c r="C42" s="9">
        <f t="shared" si="1"/>
        <v>40</v>
      </c>
      <c r="D42" s="163">
        <v>22</v>
      </c>
      <c r="E42" s="41">
        <v>0</v>
      </c>
      <c r="F42" s="41">
        <v>4</v>
      </c>
      <c r="G42" s="41">
        <v>0</v>
      </c>
      <c r="H42" s="41">
        <v>0</v>
      </c>
      <c r="I42" s="41">
        <v>0</v>
      </c>
      <c r="J42" s="41">
        <v>12</v>
      </c>
      <c r="K42" s="41">
        <v>0</v>
      </c>
      <c r="L42" s="41">
        <v>0</v>
      </c>
      <c r="M42" s="41">
        <v>1</v>
      </c>
      <c r="N42" s="41">
        <v>0</v>
      </c>
      <c r="O42" s="41">
        <v>0</v>
      </c>
      <c r="P42" s="41">
        <v>0</v>
      </c>
      <c r="Q42" s="41">
        <v>1</v>
      </c>
      <c r="R42" s="41">
        <v>0</v>
      </c>
      <c r="S42" s="26">
        <v>0</v>
      </c>
    </row>
    <row r="43" spans="1:19" ht="28.5" customHeight="1">
      <c r="A43" s="240" t="s">
        <v>21</v>
      </c>
      <c r="B43" s="240"/>
      <c r="C43" s="9">
        <f t="shared" si="1"/>
        <v>3</v>
      </c>
      <c r="D43" s="34">
        <v>1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1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1</v>
      </c>
      <c r="S43" s="26">
        <v>0</v>
      </c>
    </row>
    <row r="44" spans="1:19" ht="28.5" customHeight="1">
      <c r="A44" s="246" t="s">
        <v>17</v>
      </c>
      <c r="B44" s="246"/>
      <c r="C44" s="9">
        <f>SUM(D44:S44)</f>
        <v>24</v>
      </c>
      <c r="D44" s="34">
        <v>14</v>
      </c>
      <c r="E44" s="41">
        <v>0</v>
      </c>
      <c r="F44" s="41">
        <v>1</v>
      </c>
      <c r="G44" s="41">
        <v>0</v>
      </c>
      <c r="H44" s="41">
        <v>3</v>
      </c>
      <c r="I44" s="41">
        <v>0</v>
      </c>
      <c r="J44" s="41">
        <v>1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5</v>
      </c>
      <c r="S44" s="26">
        <v>0</v>
      </c>
    </row>
    <row r="45" spans="1:19" ht="28.5" customHeight="1">
      <c r="A45" s="240" t="s">
        <v>57</v>
      </c>
      <c r="B45" s="240"/>
      <c r="C45" s="9">
        <f t="shared" ref="C45" si="7">SUM(D45:S45)</f>
        <v>104</v>
      </c>
      <c r="D45" s="34">
        <v>13</v>
      </c>
      <c r="E45" s="41">
        <v>0</v>
      </c>
      <c r="F45" s="41">
        <v>0</v>
      </c>
      <c r="G45" s="41">
        <v>1</v>
      </c>
      <c r="H45" s="41">
        <v>81</v>
      </c>
      <c r="I45" s="41">
        <v>2</v>
      </c>
      <c r="J45" s="41">
        <v>1</v>
      </c>
      <c r="K45" s="41">
        <v>1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4</v>
      </c>
      <c r="R45" s="41">
        <v>1</v>
      </c>
      <c r="S45" s="26">
        <v>0</v>
      </c>
    </row>
    <row r="46" spans="1:19" ht="28.5" customHeight="1">
      <c r="A46" s="240" t="s">
        <v>61</v>
      </c>
      <c r="B46" s="240"/>
      <c r="C46" s="9">
        <f t="shared" si="1"/>
        <v>0</v>
      </c>
      <c r="D46" s="34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26">
        <v>0</v>
      </c>
    </row>
    <row r="47" spans="1:19" ht="28.5" customHeight="1" thickBot="1">
      <c r="A47" s="245" t="s">
        <v>60</v>
      </c>
      <c r="B47" s="245"/>
      <c r="C47" s="77">
        <f t="shared" si="1"/>
        <v>14</v>
      </c>
      <c r="D47" s="55">
        <v>0</v>
      </c>
      <c r="E47" s="29">
        <v>0</v>
      </c>
      <c r="F47" s="29">
        <v>0</v>
      </c>
      <c r="G47" s="29">
        <v>0</v>
      </c>
      <c r="H47" s="29">
        <v>11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3</v>
      </c>
      <c r="R47" s="29">
        <v>0</v>
      </c>
      <c r="S47" s="56">
        <v>0</v>
      </c>
    </row>
  </sheetData>
  <mergeCells count="23">
    <mergeCell ref="B1:R1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80" zoomScaleNormal="80" zoomScaleSheetLayoutView="66" workbookViewId="0">
      <pane xSplit="2" ySplit="4" topLeftCell="C5" activePane="bottomRight" state="frozen"/>
      <selection activeCell="B1" sqref="B1:R1"/>
      <selection pane="topRight" activeCell="B1" sqref="B1:R1"/>
      <selection pane="bottomLeft" activeCell="B1" sqref="B1:R1"/>
      <selection pane="bottomRight" activeCell="A5" sqref="A5:A20"/>
    </sheetView>
  </sheetViews>
  <sheetFormatPr defaultRowHeight="13.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>
      <c r="A1" s="170">
        <f ca="1">TODAY()</f>
        <v>44734</v>
      </c>
      <c r="B1" s="247" t="s">
        <v>64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155"/>
    </row>
    <row r="2" spans="1:19" ht="28.5" customHeight="1" thickBot="1">
      <c r="A2" s="157"/>
      <c r="B2" s="3" t="s">
        <v>77</v>
      </c>
      <c r="C2" s="4"/>
      <c r="D2" s="252" t="s">
        <v>65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57" t="s">
        <v>71</v>
      </c>
      <c r="R2" s="57"/>
      <c r="S2" s="153"/>
    </row>
    <row r="3" spans="1:19" ht="28.5" customHeight="1" thickBot="1">
      <c r="A3" s="258" t="s">
        <v>67</v>
      </c>
      <c r="B3" s="259"/>
      <c r="C3" s="5" t="s">
        <v>5</v>
      </c>
      <c r="D3" s="11" t="s">
        <v>1</v>
      </c>
      <c r="E3" s="11" t="s">
        <v>7</v>
      </c>
      <c r="F3" s="22" t="s">
        <v>9</v>
      </c>
      <c r="G3" s="11" t="s">
        <v>0</v>
      </c>
      <c r="H3" s="22" t="s">
        <v>12</v>
      </c>
      <c r="I3" s="22" t="s">
        <v>16</v>
      </c>
      <c r="J3" s="11" t="s">
        <v>8</v>
      </c>
      <c r="K3" s="22" t="s">
        <v>19</v>
      </c>
      <c r="L3" s="22" t="s">
        <v>20</v>
      </c>
      <c r="M3" s="22" t="s">
        <v>22</v>
      </c>
      <c r="N3" s="22" t="s">
        <v>2</v>
      </c>
      <c r="O3" s="22" t="s">
        <v>4</v>
      </c>
      <c r="P3" s="22" t="s">
        <v>23</v>
      </c>
      <c r="Q3" s="22" t="s">
        <v>14</v>
      </c>
      <c r="R3" s="22" t="s">
        <v>28</v>
      </c>
      <c r="S3" s="22" t="s">
        <v>10</v>
      </c>
    </row>
    <row r="4" spans="1:19" ht="28.5" customHeight="1" thickBot="1">
      <c r="A4" s="251" t="s">
        <v>5</v>
      </c>
      <c r="B4" s="251"/>
      <c r="C4" s="6">
        <f>SUM(C21,C26,C31,C35,C36:C47)</f>
        <v>392</v>
      </c>
      <c r="D4" s="12">
        <f>SUM(D21,D26,D31,D35,D36:D47)</f>
        <v>84</v>
      </c>
      <c r="E4" s="12">
        <f t="shared" ref="E4:S4" si="0">SUM(E21,E26,E31,E35,E36:E47)</f>
        <v>4</v>
      </c>
      <c r="F4" s="12">
        <f t="shared" si="0"/>
        <v>3</v>
      </c>
      <c r="G4" s="12">
        <f t="shared" si="0"/>
        <v>34</v>
      </c>
      <c r="H4" s="12">
        <f t="shared" si="0"/>
        <v>74</v>
      </c>
      <c r="I4" s="12">
        <f t="shared" si="0"/>
        <v>9</v>
      </c>
      <c r="J4" s="12">
        <f t="shared" si="0"/>
        <v>5</v>
      </c>
      <c r="K4" s="12">
        <f t="shared" si="0"/>
        <v>5</v>
      </c>
      <c r="L4" s="12">
        <f t="shared" si="0"/>
        <v>11</v>
      </c>
      <c r="M4" s="12">
        <f t="shared" si="0"/>
        <v>9</v>
      </c>
      <c r="N4" s="12">
        <f t="shared" si="0"/>
        <v>3</v>
      </c>
      <c r="O4" s="12">
        <f t="shared" si="0"/>
        <v>99</v>
      </c>
      <c r="P4" s="12">
        <f t="shared" si="0"/>
        <v>13</v>
      </c>
      <c r="Q4" s="12">
        <f t="shared" si="0"/>
        <v>24</v>
      </c>
      <c r="R4" s="12">
        <f t="shared" si="0"/>
        <v>13</v>
      </c>
      <c r="S4" s="12">
        <f t="shared" si="0"/>
        <v>2</v>
      </c>
    </row>
    <row r="5" spans="1:19" ht="28.5" customHeight="1" thickBot="1">
      <c r="A5" s="273" t="s">
        <v>1</v>
      </c>
      <c r="B5" s="215" t="s">
        <v>30</v>
      </c>
      <c r="C5" s="7">
        <f>SUM(D5:S5)</f>
        <v>8</v>
      </c>
      <c r="D5" s="150">
        <v>0</v>
      </c>
      <c r="E5" s="213">
        <v>0</v>
      </c>
      <c r="F5" s="213">
        <v>0</v>
      </c>
      <c r="G5" s="213">
        <v>0</v>
      </c>
      <c r="H5" s="213">
        <v>2</v>
      </c>
      <c r="I5" s="213">
        <v>0</v>
      </c>
      <c r="J5" s="213">
        <v>0</v>
      </c>
      <c r="K5" s="213">
        <v>1</v>
      </c>
      <c r="L5" s="213">
        <v>0</v>
      </c>
      <c r="M5" s="213">
        <v>0</v>
      </c>
      <c r="N5" s="213">
        <v>0</v>
      </c>
      <c r="O5" s="213">
        <v>1</v>
      </c>
      <c r="P5" s="213">
        <v>0</v>
      </c>
      <c r="Q5" s="213">
        <v>0</v>
      </c>
      <c r="R5" s="213">
        <v>3</v>
      </c>
      <c r="S5" s="214">
        <v>1</v>
      </c>
    </row>
    <row r="6" spans="1:19" ht="28.5" customHeight="1" thickTop="1" thickBot="1">
      <c r="A6" s="273"/>
      <c r="B6" s="216" t="s">
        <v>33</v>
      </c>
      <c r="C6" s="28">
        <f t="shared" ref="C6:C47" si="1">SUM(D6:S6)</f>
        <v>2</v>
      </c>
      <c r="D6" s="151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2</v>
      </c>
      <c r="O6" s="49">
        <v>0</v>
      </c>
      <c r="P6" s="49">
        <v>0</v>
      </c>
      <c r="Q6" s="49">
        <v>0</v>
      </c>
      <c r="R6" s="49">
        <v>0</v>
      </c>
      <c r="S6" s="71">
        <v>0</v>
      </c>
    </row>
    <row r="7" spans="1:19" ht="28.5" customHeight="1" thickTop="1" thickBot="1">
      <c r="A7" s="273"/>
      <c r="B7" s="216" t="s">
        <v>31</v>
      </c>
      <c r="C7" s="28">
        <f t="shared" si="1"/>
        <v>0</v>
      </c>
      <c r="D7" s="151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  <c r="Q7" s="49">
        <v>0</v>
      </c>
      <c r="R7" s="49">
        <v>0</v>
      </c>
      <c r="S7" s="71">
        <v>0</v>
      </c>
    </row>
    <row r="8" spans="1:19" ht="28.5" customHeight="1" thickTop="1" thickBot="1">
      <c r="A8" s="273"/>
      <c r="B8" s="216" t="s">
        <v>35</v>
      </c>
      <c r="C8" s="28">
        <f t="shared" si="1"/>
        <v>0</v>
      </c>
      <c r="D8" s="151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71">
        <v>0</v>
      </c>
    </row>
    <row r="9" spans="1:19" ht="28.5" customHeight="1" thickTop="1" thickBot="1">
      <c r="A9" s="273"/>
      <c r="B9" s="216" t="s">
        <v>36</v>
      </c>
      <c r="C9" s="28">
        <f t="shared" si="1"/>
        <v>0</v>
      </c>
      <c r="D9" s="151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71">
        <v>0</v>
      </c>
    </row>
    <row r="10" spans="1:19" ht="28.5" customHeight="1" thickTop="1" thickBot="1">
      <c r="A10" s="273"/>
      <c r="B10" s="216" t="s">
        <v>26</v>
      </c>
      <c r="C10" s="28">
        <f t="shared" si="1"/>
        <v>0</v>
      </c>
      <c r="D10" s="151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71">
        <v>0</v>
      </c>
    </row>
    <row r="11" spans="1:19" ht="28.5" customHeight="1" thickTop="1" thickBot="1">
      <c r="A11" s="273"/>
      <c r="B11" s="216" t="s">
        <v>24</v>
      </c>
      <c r="C11" s="28">
        <f t="shared" si="1"/>
        <v>0</v>
      </c>
      <c r="D11" s="151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71">
        <v>0</v>
      </c>
    </row>
    <row r="12" spans="1:19" ht="28.5" customHeight="1" thickTop="1" thickBot="1">
      <c r="A12" s="273"/>
      <c r="B12" s="216" t="s">
        <v>37</v>
      </c>
      <c r="C12" s="28">
        <f t="shared" si="1"/>
        <v>0</v>
      </c>
      <c r="D12" s="151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71">
        <v>0</v>
      </c>
    </row>
    <row r="13" spans="1:19" ht="28.5" customHeight="1" thickTop="1" thickBot="1">
      <c r="A13" s="273"/>
      <c r="B13" s="216" t="s">
        <v>6</v>
      </c>
      <c r="C13" s="28">
        <f t="shared" si="1"/>
        <v>0</v>
      </c>
      <c r="D13" s="151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71">
        <v>0</v>
      </c>
    </row>
    <row r="14" spans="1:19" ht="28.5" customHeight="1" thickTop="1" thickBot="1">
      <c r="A14" s="273"/>
      <c r="B14" s="216" t="s">
        <v>13</v>
      </c>
      <c r="C14" s="28">
        <f t="shared" si="1"/>
        <v>0</v>
      </c>
      <c r="D14" s="151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71">
        <v>0</v>
      </c>
    </row>
    <row r="15" spans="1:19" ht="28.5" customHeight="1" thickTop="1" thickBot="1">
      <c r="A15" s="273"/>
      <c r="B15" s="216" t="s">
        <v>39</v>
      </c>
      <c r="C15" s="28">
        <f t="shared" si="1"/>
        <v>1</v>
      </c>
      <c r="D15" s="151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1</v>
      </c>
      <c r="P15" s="49">
        <v>0</v>
      </c>
      <c r="Q15" s="49">
        <v>0</v>
      </c>
      <c r="R15" s="49">
        <v>0</v>
      </c>
      <c r="S15" s="71">
        <v>0</v>
      </c>
    </row>
    <row r="16" spans="1:19" ht="28.5" customHeight="1" thickTop="1" thickBot="1">
      <c r="A16" s="273"/>
      <c r="B16" s="216" t="s">
        <v>40</v>
      </c>
      <c r="C16" s="28">
        <f t="shared" si="1"/>
        <v>2</v>
      </c>
      <c r="D16" s="151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2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71">
        <v>0</v>
      </c>
    </row>
    <row r="17" spans="1:19" ht="28.5" customHeight="1" thickTop="1" thickBot="1">
      <c r="A17" s="273"/>
      <c r="B17" s="216" t="s">
        <v>41</v>
      </c>
      <c r="C17" s="28">
        <f t="shared" si="1"/>
        <v>0</v>
      </c>
      <c r="D17" s="151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71">
        <v>0</v>
      </c>
    </row>
    <row r="18" spans="1:19" ht="28.5" customHeight="1" thickTop="1" thickBot="1">
      <c r="A18" s="273"/>
      <c r="B18" s="216" t="s">
        <v>27</v>
      </c>
      <c r="C18" s="28">
        <f t="shared" si="1"/>
        <v>0</v>
      </c>
      <c r="D18" s="151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71">
        <v>0</v>
      </c>
    </row>
    <row r="19" spans="1:19" ht="28.5" customHeight="1" thickTop="1" thickBot="1">
      <c r="A19" s="273"/>
      <c r="B19" s="216" t="s">
        <v>42</v>
      </c>
      <c r="C19" s="28">
        <f t="shared" si="1"/>
        <v>0</v>
      </c>
      <c r="D19" s="151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71">
        <v>0</v>
      </c>
    </row>
    <row r="20" spans="1:19" ht="28.5" customHeight="1" thickTop="1" thickBot="1">
      <c r="A20" s="273"/>
      <c r="B20" s="217" t="s">
        <v>43</v>
      </c>
      <c r="C20" s="74">
        <f t="shared" si="1"/>
        <v>1</v>
      </c>
      <c r="D20" s="151">
        <v>0</v>
      </c>
      <c r="E20" s="49">
        <v>1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71">
        <v>0</v>
      </c>
    </row>
    <row r="21" spans="1:19" ht="28.5" customHeight="1" thickTop="1" thickBot="1">
      <c r="A21" s="242" t="s">
        <v>44</v>
      </c>
      <c r="B21" s="242"/>
      <c r="C21" s="70">
        <f t="shared" si="1"/>
        <v>14</v>
      </c>
      <c r="D21" s="124">
        <f t="shared" ref="D21:S21" si="2">SUM(D5:D20)</f>
        <v>0</v>
      </c>
      <c r="E21" s="125">
        <f t="shared" si="2"/>
        <v>1</v>
      </c>
      <c r="F21" s="125">
        <f t="shared" si="2"/>
        <v>0</v>
      </c>
      <c r="G21" s="125">
        <f t="shared" si="2"/>
        <v>0</v>
      </c>
      <c r="H21" s="125">
        <f t="shared" si="2"/>
        <v>2</v>
      </c>
      <c r="I21" s="125">
        <f t="shared" si="2"/>
        <v>0</v>
      </c>
      <c r="J21" s="125">
        <f t="shared" si="2"/>
        <v>0</v>
      </c>
      <c r="K21" s="125">
        <f t="shared" si="2"/>
        <v>1</v>
      </c>
      <c r="L21" s="125">
        <f t="shared" si="2"/>
        <v>0</v>
      </c>
      <c r="M21" s="125">
        <f t="shared" si="2"/>
        <v>2</v>
      </c>
      <c r="N21" s="125">
        <f t="shared" si="2"/>
        <v>2</v>
      </c>
      <c r="O21" s="125">
        <f t="shared" si="2"/>
        <v>2</v>
      </c>
      <c r="P21" s="125">
        <f t="shared" si="2"/>
        <v>0</v>
      </c>
      <c r="Q21" s="125">
        <f t="shared" si="2"/>
        <v>0</v>
      </c>
      <c r="R21" s="125">
        <f t="shared" si="2"/>
        <v>3</v>
      </c>
      <c r="S21" s="126">
        <f t="shared" si="2"/>
        <v>1</v>
      </c>
    </row>
    <row r="22" spans="1:19" ht="28.5" customHeight="1" thickBot="1">
      <c r="A22" s="238" t="s">
        <v>12</v>
      </c>
      <c r="B22" s="180" t="s">
        <v>15</v>
      </c>
      <c r="C22" s="8">
        <f t="shared" si="1"/>
        <v>13</v>
      </c>
      <c r="D22" s="13">
        <v>1</v>
      </c>
      <c r="E22" s="16">
        <v>0</v>
      </c>
      <c r="F22" s="16">
        <v>0</v>
      </c>
      <c r="G22" s="16">
        <v>4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3</v>
      </c>
      <c r="P22" s="16">
        <v>1</v>
      </c>
      <c r="Q22" s="16">
        <v>4</v>
      </c>
      <c r="R22" s="16">
        <v>0</v>
      </c>
      <c r="S22" s="33">
        <v>0</v>
      </c>
    </row>
    <row r="23" spans="1:19" ht="28.5" customHeight="1" thickTop="1" thickBot="1">
      <c r="A23" s="238"/>
      <c r="B23" s="177" t="s">
        <v>45</v>
      </c>
      <c r="C23" s="9">
        <f t="shared" si="1"/>
        <v>143</v>
      </c>
      <c r="D23" s="127">
        <v>19</v>
      </c>
      <c r="E23" s="128">
        <v>0</v>
      </c>
      <c r="F23" s="128">
        <v>0</v>
      </c>
      <c r="G23" s="128">
        <v>27</v>
      </c>
      <c r="H23" s="128">
        <v>0</v>
      </c>
      <c r="I23" s="128">
        <v>5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73</v>
      </c>
      <c r="P23" s="128">
        <v>1</v>
      </c>
      <c r="Q23" s="128">
        <v>16</v>
      </c>
      <c r="R23" s="128">
        <v>2</v>
      </c>
      <c r="S23" s="32">
        <v>0</v>
      </c>
    </row>
    <row r="24" spans="1:19" ht="28.5" customHeight="1" thickTop="1" thickBot="1">
      <c r="A24" s="238"/>
      <c r="B24" s="177" t="s">
        <v>38</v>
      </c>
      <c r="C24" s="9">
        <f t="shared" si="1"/>
        <v>20</v>
      </c>
      <c r="D24" s="127">
        <v>1</v>
      </c>
      <c r="E24" s="128">
        <v>0</v>
      </c>
      <c r="F24" s="128">
        <v>0</v>
      </c>
      <c r="G24" s="128">
        <v>0</v>
      </c>
      <c r="H24" s="128">
        <v>0</v>
      </c>
      <c r="I24" s="128">
        <v>2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17</v>
      </c>
      <c r="P24" s="128">
        <v>0</v>
      </c>
      <c r="Q24" s="128">
        <v>0</v>
      </c>
      <c r="R24" s="128">
        <v>0</v>
      </c>
      <c r="S24" s="32">
        <v>0</v>
      </c>
    </row>
    <row r="25" spans="1:19" ht="28.5" customHeight="1" thickTop="1" thickBot="1">
      <c r="A25" s="238"/>
      <c r="B25" s="181" t="s">
        <v>46</v>
      </c>
      <c r="C25" s="10">
        <f t="shared" si="1"/>
        <v>2</v>
      </c>
      <c r="D25" s="127">
        <v>0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1</v>
      </c>
      <c r="P25" s="128">
        <v>0</v>
      </c>
      <c r="Q25" s="128">
        <v>1</v>
      </c>
      <c r="R25" s="128">
        <v>0</v>
      </c>
      <c r="S25" s="32">
        <v>0</v>
      </c>
    </row>
    <row r="26" spans="1:19" ht="28.5" customHeight="1" thickTop="1" thickBot="1">
      <c r="A26" s="257" t="s">
        <v>47</v>
      </c>
      <c r="B26" s="257"/>
      <c r="C26" s="6">
        <f t="shared" si="1"/>
        <v>178</v>
      </c>
      <c r="D26" s="124">
        <f>SUM(D22:D25)</f>
        <v>21</v>
      </c>
      <c r="E26" s="125">
        <f>SUM(E22:E25)</f>
        <v>0</v>
      </c>
      <c r="F26" s="125">
        <f t="shared" ref="F26:S26" si="3">SUM(F22:F25)</f>
        <v>0</v>
      </c>
      <c r="G26" s="125">
        <f t="shared" si="3"/>
        <v>31</v>
      </c>
      <c r="H26" s="125">
        <f t="shared" si="3"/>
        <v>0</v>
      </c>
      <c r="I26" s="125">
        <f t="shared" si="3"/>
        <v>7</v>
      </c>
      <c r="J26" s="125">
        <f t="shared" si="3"/>
        <v>0</v>
      </c>
      <c r="K26" s="125">
        <f t="shared" si="3"/>
        <v>0</v>
      </c>
      <c r="L26" s="125">
        <f t="shared" si="3"/>
        <v>0</v>
      </c>
      <c r="M26" s="125">
        <f t="shared" si="3"/>
        <v>0</v>
      </c>
      <c r="N26" s="125">
        <f t="shared" si="3"/>
        <v>0</v>
      </c>
      <c r="O26" s="125">
        <f t="shared" si="3"/>
        <v>94</v>
      </c>
      <c r="P26" s="125">
        <f t="shared" si="3"/>
        <v>2</v>
      </c>
      <c r="Q26" s="125">
        <f t="shared" si="3"/>
        <v>21</v>
      </c>
      <c r="R26" s="125">
        <f t="shared" si="3"/>
        <v>2</v>
      </c>
      <c r="S26" s="126">
        <f t="shared" si="3"/>
        <v>0</v>
      </c>
    </row>
    <row r="27" spans="1:19" ht="28.5" customHeight="1">
      <c r="A27" s="206" t="s">
        <v>23</v>
      </c>
      <c r="B27" s="175" t="s">
        <v>25</v>
      </c>
      <c r="C27" s="78">
        <f t="shared" si="1"/>
        <v>5</v>
      </c>
      <c r="D27" s="13">
        <v>3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1</v>
      </c>
      <c r="M27" s="16">
        <v>1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33">
        <v>0</v>
      </c>
    </row>
    <row r="28" spans="1:19" ht="28.5" customHeight="1">
      <c r="A28" s="176"/>
      <c r="B28" s="177" t="s">
        <v>48</v>
      </c>
      <c r="C28" s="9">
        <f t="shared" si="1"/>
        <v>5</v>
      </c>
      <c r="D28" s="127">
        <v>1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1</v>
      </c>
      <c r="L28" s="128">
        <v>0</v>
      </c>
      <c r="M28" s="128">
        <v>3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32">
        <v>0</v>
      </c>
    </row>
    <row r="29" spans="1:19" ht="28.5" customHeight="1">
      <c r="A29" s="176"/>
      <c r="B29" s="177" t="s">
        <v>34</v>
      </c>
      <c r="C29" s="9">
        <f t="shared" si="1"/>
        <v>3</v>
      </c>
      <c r="D29" s="127">
        <v>1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2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32">
        <v>0</v>
      </c>
    </row>
    <row r="30" spans="1:19" ht="28.5" customHeight="1" thickBot="1">
      <c r="A30" s="178"/>
      <c r="B30" s="179" t="s">
        <v>49</v>
      </c>
      <c r="C30" s="80">
        <f t="shared" si="1"/>
        <v>1</v>
      </c>
      <c r="D30" s="127">
        <v>1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32">
        <v>0</v>
      </c>
    </row>
    <row r="31" spans="1:19" ht="28.5" customHeight="1" thickTop="1" thickBot="1">
      <c r="A31" s="267" t="s">
        <v>50</v>
      </c>
      <c r="B31" s="267"/>
      <c r="C31" s="81">
        <f t="shared" si="1"/>
        <v>14</v>
      </c>
      <c r="D31" s="82">
        <f t="shared" ref="D31:S31" si="4">SUM(D27:D30)</f>
        <v>6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1</v>
      </c>
      <c r="L31" s="15">
        <f t="shared" si="4"/>
        <v>3</v>
      </c>
      <c r="M31" s="15">
        <f t="shared" si="4"/>
        <v>4</v>
      </c>
      <c r="N31" s="15">
        <f t="shared" si="4"/>
        <v>0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>
      <c r="A32" s="239" t="s">
        <v>8</v>
      </c>
      <c r="B32" s="204" t="s">
        <v>51</v>
      </c>
      <c r="C32" s="78">
        <f t="shared" si="1"/>
        <v>0</v>
      </c>
      <c r="D32" s="75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65">
        <v>0</v>
      </c>
    </row>
    <row r="33" spans="1:19" ht="28.5" customHeight="1" thickTop="1" thickBot="1">
      <c r="A33" s="239"/>
      <c r="B33" s="181" t="s">
        <v>29</v>
      </c>
      <c r="C33" s="84">
        <f t="shared" si="1"/>
        <v>0</v>
      </c>
      <c r="D33" s="14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26">
        <v>0</v>
      </c>
    </row>
    <row r="34" spans="1:19" ht="28.5" customHeight="1" thickTop="1" thickBot="1">
      <c r="A34" s="239"/>
      <c r="B34" s="205" t="s">
        <v>53</v>
      </c>
      <c r="C34" s="10">
        <f t="shared" si="1"/>
        <v>0</v>
      </c>
      <c r="D34" s="85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66">
        <v>0</v>
      </c>
    </row>
    <row r="35" spans="1:19" ht="28.5" customHeight="1" thickTop="1" thickBot="1">
      <c r="A35" s="257" t="s">
        <v>54</v>
      </c>
      <c r="B35" s="257"/>
      <c r="C35" s="81">
        <f t="shared" si="1"/>
        <v>0</v>
      </c>
      <c r="D35" s="82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>
      <c r="A36" s="253" t="s">
        <v>18</v>
      </c>
      <c r="B36" s="253"/>
      <c r="C36" s="76">
        <f>SUM(D36:S36)</f>
        <v>6</v>
      </c>
      <c r="D36" s="161">
        <v>0</v>
      </c>
      <c r="E36" s="21">
        <v>1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1</v>
      </c>
      <c r="L36" s="21">
        <v>2</v>
      </c>
      <c r="M36" s="21">
        <v>0</v>
      </c>
      <c r="N36" s="21">
        <v>0</v>
      </c>
      <c r="O36" s="21">
        <v>0</v>
      </c>
      <c r="P36" s="21">
        <v>2</v>
      </c>
      <c r="Q36" s="21">
        <v>0</v>
      </c>
      <c r="R36" s="21">
        <v>0</v>
      </c>
      <c r="S36" s="61">
        <v>0</v>
      </c>
    </row>
    <row r="37" spans="1:19" ht="28.5" customHeight="1">
      <c r="A37" s="254" t="s">
        <v>55</v>
      </c>
      <c r="B37" s="254"/>
      <c r="C37" s="83">
        <f t="shared" si="1"/>
        <v>5</v>
      </c>
      <c r="D37" s="34">
        <v>1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3</v>
      </c>
      <c r="M37" s="41">
        <v>0</v>
      </c>
      <c r="N37" s="41">
        <v>0</v>
      </c>
      <c r="O37" s="41">
        <v>0</v>
      </c>
      <c r="P37" s="41">
        <v>1</v>
      </c>
      <c r="Q37" s="41">
        <v>0</v>
      </c>
      <c r="R37" s="41">
        <v>0</v>
      </c>
      <c r="S37" s="26">
        <v>0</v>
      </c>
    </row>
    <row r="38" spans="1:19" ht="28.5" customHeight="1">
      <c r="A38" s="240" t="s">
        <v>56</v>
      </c>
      <c r="B38" s="240"/>
      <c r="C38" s="9">
        <f t="shared" si="1"/>
        <v>1</v>
      </c>
      <c r="D38" s="34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26">
        <v>1</v>
      </c>
    </row>
    <row r="39" spans="1:19" ht="28.5" customHeight="1">
      <c r="A39" s="246" t="s">
        <v>86</v>
      </c>
      <c r="B39" s="274"/>
      <c r="C39" s="9">
        <f t="shared" ref="C39" si="6">SUM(D39:S39)</f>
        <v>4</v>
      </c>
      <c r="D39" s="34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2</v>
      </c>
      <c r="M39" s="41">
        <v>0</v>
      </c>
      <c r="N39" s="41">
        <v>1</v>
      </c>
      <c r="O39" s="41">
        <v>0</v>
      </c>
      <c r="P39" s="41">
        <v>1</v>
      </c>
      <c r="Q39" s="41">
        <v>0</v>
      </c>
      <c r="R39" s="41">
        <v>0</v>
      </c>
      <c r="S39" s="26">
        <v>0</v>
      </c>
    </row>
    <row r="40" spans="1:19" ht="28.5" customHeight="1">
      <c r="A40" s="246" t="s">
        <v>58</v>
      </c>
      <c r="B40" s="246"/>
      <c r="C40" s="9">
        <f t="shared" si="1"/>
        <v>18</v>
      </c>
      <c r="D40" s="34">
        <v>10</v>
      </c>
      <c r="E40" s="41">
        <v>2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6</v>
      </c>
      <c r="Q40" s="41">
        <v>0</v>
      </c>
      <c r="R40" s="41">
        <v>0</v>
      </c>
      <c r="S40" s="26">
        <v>0</v>
      </c>
    </row>
    <row r="41" spans="1:19" ht="28.5" customHeight="1">
      <c r="A41" s="240" t="s">
        <v>11</v>
      </c>
      <c r="B41" s="240"/>
      <c r="C41" s="9">
        <f t="shared" si="1"/>
        <v>3</v>
      </c>
      <c r="D41" s="34">
        <v>1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2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26">
        <v>0</v>
      </c>
    </row>
    <row r="42" spans="1:19" ht="28.5" customHeight="1">
      <c r="A42" s="240" t="s">
        <v>59</v>
      </c>
      <c r="B42" s="240"/>
      <c r="C42" s="9">
        <f t="shared" si="1"/>
        <v>26</v>
      </c>
      <c r="D42" s="163">
        <v>17</v>
      </c>
      <c r="E42" s="41">
        <v>0</v>
      </c>
      <c r="F42" s="41">
        <v>3</v>
      </c>
      <c r="G42" s="41">
        <v>0</v>
      </c>
      <c r="H42" s="41">
        <v>0</v>
      </c>
      <c r="I42" s="41">
        <v>2</v>
      </c>
      <c r="J42" s="41">
        <v>1</v>
      </c>
      <c r="K42" s="41">
        <v>0</v>
      </c>
      <c r="L42" s="41">
        <v>0</v>
      </c>
      <c r="M42" s="41">
        <v>3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26">
        <v>0</v>
      </c>
    </row>
    <row r="43" spans="1:19" ht="28.5" customHeight="1">
      <c r="A43" s="240" t="s">
        <v>21</v>
      </c>
      <c r="B43" s="240"/>
      <c r="C43" s="9">
        <f t="shared" si="1"/>
        <v>6</v>
      </c>
      <c r="D43" s="34">
        <v>3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3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26">
        <v>0</v>
      </c>
    </row>
    <row r="44" spans="1:19" ht="28.5" customHeight="1">
      <c r="A44" s="240" t="s">
        <v>17</v>
      </c>
      <c r="B44" s="240"/>
      <c r="C44" s="9">
        <f>SUM(D44:S44)</f>
        <v>25</v>
      </c>
      <c r="D44" s="34">
        <v>12</v>
      </c>
      <c r="E44" s="41">
        <v>0</v>
      </c>
      <c r="F44" s="41">
        <v>0</v>
      </c>
      <c r="G44" s="41">
        <v>0</v>
      </c>
      <c r="H44" s="41">
        <v>2</v>
      </c>
      <c r="I44" s="41">
        <v>0</v>
      </c>
      <c r="J44" s="41">
        <v>1</v>
      </c>
      <c r="K44" s="41">
        <v>0</v>
      </c>
      <c r="L44" s="41">
        <v>0</v>
      </c>
      <c r="M44" s="41">
        <v>0</v>
      </c>
      <c r="N44" s="41">
        <v>0</v>
      </c>
      <c r="O44" s="41">
        <v>2</v>
      </c>
      <c r="P44" s="41">
        <v>0</v>
      </c>
      <c r="Q44" s="41">
        <v>0</v>
      </c>
      <c r="R44" s="41">
        <v>8</v>
      </c>
      <c r="S44" s="26">
        <v>0</v>
      </c>
    </row>
    <row r="45" spans="1:19" ht="28.5" customHeight="1">
      <c r="A45" s="240" t="s">
        <v>57</v>
      </c>
      <c r="B45" s="240"/>
      <c r="C45" s="9">
        <f t="shared" ref="C45" si="7">SUM(D45:S45)</f>
        <v>61</v>
      </c>
      <c r="D45" s="34">
        <v>13</v>
      </c>
      <c r="E45" s="41">
        <v>0</v>
      </c>
      <c r="F45" s="41">
        <v>0</v>
      </c>
      <c r="G45" s="41">
        <v>0</v>
      </c>
      <c r="H45" s="41">
        <v>43</v>
      </c>
      <c r="I45" s="41">
        <v>0</v>
      </c>
      <c r="J45" s="41">
        <v>0</v>
      </c>
      <c r="K45" s="41">
        <v>0</v>
      </c>
      <c r="L45" s="41">
        <v>1</v>
      </c>
      <c r="M45" s="41">
        <v>0</v>
      </c>
      <c r="N45" s="41">
        <v>0</v>
      </c>
      <c r="O45" s="41">
        <v>0</v>
      </c>
      <c r="P45" s="41">
        <v>1</v>
      </c>
      <c r="Q45" s="41">
        <v>3</v>
      </c>
      <c r="R45" s="41">
        <v>0</v>
      </c>
      <c r="S45" s="26">
        <v>0</v>
      </c>
    </row>
    <row r="46" spans="1:19" ht="28.5" customHeight="1">
      <c r="A46" s="240" t="s">
        <v>61</v>
      </c>
      <c r="B46" s="240"/>
      <c r="C46" s="9">
        <f t="shared" si="1"/>
        <v>18</v>
      </c>
      <c r="D46" s="34">
        <v>0</v>
      </c>
      <c r="E46" s="41">
        <v>0</v>
      </c>
      <c r="F46" s="41">
        <v>0</v>
      </c>
      <c r="G46" s="41">
        <v>3</v>
      </c>
      <c r="H46" s="41">
        <v>14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1</v>
      </c>
      <c r="P46" s="41">
        <v>0</v>
      </c>
      <c r="Q46" s="41">
        <v>0</v>
      </c>
      <c r="R46" s="41">
        <v>0</v>
      </c>
      <c r="S46" s="26">
        <v>0</v>
      </c>
    </row>
    <row r="47" spans="1:19" ht="28.5" customHeight="1" thickBot="1">
      <c r="A47" s="245" t="s">
        <v>60</v>
      </c>
      <c r="B47" s="245"/>
      <c r="C47" s="77">
        <f t="shared" si="1"/>
        <v>13</v>
      </c>
      <c r="D47" s="55">
        <v>0</v>
      </c>
      <c r="E47" s="29">
        <v>0</v>
      </c>
      <c r="F47" s="29">
        <v>0</v>
      </c>
      <c r="G47" s="29">
        <v>0</v>
      </c>
      <c r="H47" s="29">
        <v>13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56">
        <v>0</v>
      </c>
    </row>
  </sheetData>
  <mergeCells count="23">
    <mergeCell ref="B1:R1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26</vt:i4>
      </vt:variant>
    </vt:vector>
  </HeadingPairs>
  <TitlesOfParts>
    <vt:vector size="39" baseType="lpstr">
      <vt:lpstr>4月</vt:lpstr>
      <vt:lpstr>5月</vt:lpstr>
      <vt:lpstr>6月</vt:lpstr>
      <vt:lpstr>7月</vt:lpstr>
      <vt:lpstr>8月</vt:lpstr>
      <vt:lpstr>9 月</vt:lpstr>
      <vt:lpstr>10月</vt:lpstr>
      <vt:lpstr>11月</vt:lpstr>
      <vt:lpstr>12月</vt:lpstr>
      <vt:lpstr>1月</vt:lpstr>
      <vt:lpstr>2月</vt:lpstr>
      <vt:lpstr>3月</vt:lpstr>
      <vt:lpstr>集計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 月'!Print_Area</vt:lpstr>
      <vt:lpstr>集計!Print_Area</vt:lpstr>
      <vt:lpstr>'10月'!Print_Area_0</vt:lpstr>
      <vt:lpstr>'11月'!Print_Area_0</vt:lpstr>
      <vt:lpstr>'12月'!Print_Area_0</vt:lpstr>
      <vt:lpstr>'1月'!Print_Area_0</vt:lpstr>
      <vt:lpstr>'2月'!Print_Area_0</vt:lpstr>
      <vt:lpstr>'3月'!Print_Area_0</vt:lpstr>
      <vt:lpstr>'4月'!Print_Area_0</vt:lpstr>
      <vt:lpstr>'5月'!Print_Area_0</vt:lpstr>
      <vt:lpstr>'6月'!Print_Area_0</vt:lpstr>
      <vt:lpstr>'7月'!Print_Area_0</vt:lpstr>
      <vt:lpstr>'8月'!Print_Area_0</vt:lpstr>
      <vt:lpstr>'9 月'!Print_Area_0</vt:lpstr>
      <vt:lpstr>集計!Print_Area_0</vt:lpstr>
    </vt:vector>
  </TitlesOfParts>
  <Company>姫路市役所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HEIMAT</dc:creator>
  <cp:lastModifiedBy>姫路市立図書館</cp:lastModifiedBy>
  <cp:revision>4</cp:revision>
  <cp:lastPrinted>2022-06-22T08:29:28Z</cp:lastPrinted>
  <dcterms:created xsi:type="dcterms:W3CDTF">2015-11-30T01:09:35Z</dcterms:created>
  <dcterms:modified xsi:type="dcterms:W3CDTF">2022-06-22T09:27:59Z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姫路市役所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2018-07-08T05:34:44Z</vt:filetime>
  </property>
</Properties>
</file>